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計算表" sheetId="2" r:id="rId1"/>
  </sheets>
  <definedNames>
    <definedName name="_xlnm.Print_Area" localSheetId="0">計算表!$A$1:$AD$15</definedName>
  </definedNames>
  <calcPr calcId="162913"/>
</workbook>
</file>

<file path=xl/calcChain.xml><?xml version="1.0" encoding="utf-8"?>
<calcChain xmlns="http://schemas.openxmlformats.org/spreadsheetml/2006/main">
  <c r="C7" i="2" l="1"/>
  <c r="Z7" i="2"/>
  <c r="Z8" i="2" s="1"/>
  <c r="D9" i="2"/>
  <c r="W9" i="2"/>
  <c r="W7" i="2" s="1"/>
  <c r="W8" i="2" s="1"/>
  <c r="T9" i="2"/>
  <c r="T7" i="2" s="1"/>
  <c r="T8" i="2" s="1"/>
  <c r="Q9" i="2"/>
  <c r="Q7" i="2" s="1"/>
  <c r="Q8" i="2" s="1"/>
  <c r="N9" i="2"/>
  <c r="N7" i="2" s="1"/>
  <c r="N8" i="2" s="1"/>
  <c r="K9" i="2"/>
  <c r="K7" i="2" s="1"/>
  <c r="K8" i="2" s="1"/>
  <c r="H9" i="2"/>
  <c r="H7" i="2" s="1"/>
  <c r="H8" i="2" s="1"/>
  <c r="E9" i="2"/>
  <c r="E7" i="2" s="1"/>
  <c r="C8" i="2"/>
  <c r="E10" i="2" l="1"/>
  <c r="H10" i="2" s="1"/>
  <c r="K10" i="2" s="1"/>
  <c r="N10" i="2" s="1"/>
  <c r="Q10" i="2" s="1"/>
  <c r="T10" i="2" s="1"/>
  <c r="W10" i="2" s="1"/>
  <c r="AC7" i="2"/>
  <c r="E8" i="2"/>
  <c r="AC8" i="2" s="1"/>
  <c r="C12" i="2" s="1"/>
  <c r="C13" i="2" l="1"/>
  <c r="C14" i="2" s="1"/>
</calcChain>
</file>

<file path=xl/sharedStrings.xml><?xml version="1.0" encoding="utf-8"?>
<sst xmlns="http://schemas.openxmlformats.org/spreadsheetml/2006/main" count="30" uniqueCount="15">
  <si>
    <t>～</t>
    <phoneticPr fontId="4"/>
  </si>
  <si>
    <t>合　　計</t>
  </si>
  <si>
    <t>------</t>
  </si>
  <si>
    <t>消費税</t>
    <rPh sb="0" eb="3">
      <t>ショウヒゼイ</t>
    </rPh>
    <phoneticPr fontId="4"/>
  </si>
  <si>
    <t>下水道使用料計算表　　＊継続使用２か月</t>
    <rPh sb="14" eb="16">
      <t>シヨウ</t>
    </rPh>
    <rPh sb="18" eb="19">
      <t>ゲツ</t>
    </rPh>
    <phoneticPr fontId="2"/>
  </si>
  <si>
    <t>に入力してください。</t>
    <rPh sb="1" eb="3">
      <t>ニュウリョク</t>
    </rPh>
    <phoneticPr fontId="2"/>
  </si>
  <si>
    <t>円</t>
    <rPh sb="0" eb="1">
      <t>エン</t>
    </rPh>
    <phoneticPr fontId="2"/>
  </si>
  <si>
    <t>２か月使用料</t>
    <rPh sb="3" eb="5">
      <t>シヨウ</t>
    </rPh>
    <rPh sb="5" eb="6">
      <t>リョウ</t>
    </rPh>
    <phoneticPr fontId="4"/>
  </si>
  <si>
    <t>２か月使用水量</t>
    <rPh sb="3" eb="5">
      <t>シヨウ</t>
    </rPh>
    <rPh sb="5" eb="7">
      <t>スイリョウ</t>
    </rPh>
    <phoneticPr fontId="4"/>
  </si>
  <si>
    <t>㎥</t>
    <phoneticPr fontId="2"/>
  </si>
  <si>
    <t>料率区分</t>
    <rPh sb="0" eb="2">
      <t>リョウリツ</t>
    </rPh>
    <rPh sb="2" eb="4">
      <t>クブン</t>
    </rPh>
    <phoneticPr fontId="2"/>
  </si>
  <si>
    <t>料率</t>
    <rPh sb="0" eb="1">
      <t>リョウ</t>
    </rPh>
    <rPh sb="1" eb="2">
      <t>リツ</t>
    </rPh>
    <phoneticPr fontId="4"/>
  </si>
  <si>
    <t>使用水量</t>
    <rPh sb="0" eb="1">
      <t>シ</t>
    </rPh>
    <rPh sb="1" eb="2">
      <t>ヨウ</t>
    </rPh>
    <rPh sb="2" eb="3">
      <t>スイ</t>
    </rPh>
    <rPh sb="3" eb="4">
      <t>リョウ</t>
    </rPh>
    <phoneticPr fontId="2"/>
  </si>
  <si>
    <t>料金</t>
    <rPh sb="0" eb="2">
      <t>リョウキン</t>
    </rPh>
    <phoneticPr fontId="2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</si>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</sst>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;&quot;△ &quot;#,##0"/>
    <numFmt numFmtId="178" formatCode="#,##0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 Narrow"/>
      <family val="2"/>
    </font>
    <font>
      <sz val="12"/>
      <name val="ＭＳ Ｐゴシック"/>
      <family val="3"/>
      <charset val="128"/>
    </font>
    <font>
      <sz val="12"/>
      <name val="Arial Narrow"/>
      <family val="2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name val="Arial Narrow"/>
      <family val="2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8" fontId="3" fillId="2" borderId="0" xfId="1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38" fontId="8" fillId="2" borderId="0" xfId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78" fontId="7" fillId="2" borderId="1" xfId="0" quotePrefix="1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vertical="center" shrinkToFit="1"/>
    </xf>
    <xf numFmtId="178" fontId="7" fillId="2" borderId="1" xfId="1" applyNumberFormat="1" applyFont="1" applyFill="1" applyBorder="1" applyAlignment="1">
      <alignment vertical="center" shrinkToFit="1"/>
    </xf>
    <xf numFmtId="0" fontId="3" fillId="2" borderId="6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distributed" vertical="center" indent="1"/>
    </xf>
    <xf numFmtId="178" fontId="7" fillId="2" borderId="1" xfId="0" applyNumberFormat="1" applyFont="1" applyFill="1" applyBorder="1" applyAlignment="1">
      <alignment horizontal="righ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10" xfId="1" applyNumberFormat="1" applyFont="1" applyFill="1" applyBorder="1" applyAlignment="1">
      <alignment horizontal="right" vertical="center"/>
    </xf>
    <xf numFmtId="178" fontId="7" fillId="2" borderId="11" xfId="1" applyNumberFormat="1" applyFont="1" applyFill="1" applyBorder="1" applyAlignment="1">
      <alignment horizontal="right" vertical="center"/>
    </xf>
    <xf numFmtId="9" fontId="8" fillId="3" borderId="3" xfId="0" applyNumberFormat="1" applyFont="1" applyFill="1" applyBorder="1" applyAlignment="1" applyProtection="1">
      <alignment horizontal="center" vertical="center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/>
    </xf>
    <xf numFmtId="178" fontId="11" fillId="4" borderId="4" xfId="0" applyNumberFormat="1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 applyProtection="1">
      <alignment horizontal="center" vertical="center"/>
      <protection locked="0"/>
    </xf>
    <xf numFmtId="177" fontId="5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8" fontId="7" fillId="2" borderId="2" xfId="1" applyNumberFormat="1" applyFont="1" applyFill="1" applyBorder="1" applyAlignment="1">
      <alignment horizontal="right" vertical="center" shrinkToFit="1"/>
    </xf>
    <xf numFmtId="178" fontId="7" fillId="2" borderId="6" xfId="1" applyNumberFormat="1" applyFont="1" applyFill="1" applyBorder="1" applyAlignment="1">
      <alignment horizontal="right" vertical="center" shrinkToFit="1"/>
    </xf>
    <xf numFmtId="178" fontId="7" fillId="2" borderId="2" xfId="0" applyNumberFormat="1" applyFont="1" applyFill="1" applyBorder="1" applyAlignment="1">
      <alignment horizontal="right" vertical="center" shrinkToFit="1"/>
    </xf>
    <xf numFmtId="178" fontId="7" fillId="2" borderId="6" xfId="0" applyNumberFormat="1" applyFont="1" applyFill="1" applyBorder="1" applyAlignment="1">
      <alignment horizontal="right" vertical="center" shrinkToFit="1"/>
    </xf>
    <xf numFmtId="178" fontId="7" fillId="2" borderId="7" xfId="0" applyNumberFormat="1" applyFont="1" applyFill="1" applyBorder="1" applyAlignment="1">
      <alignment horizontal="right" vertical="center" shrinkToFit="1"/>
    </xf>
    <xf numFmtId="38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8" fontId="7" fillId="2" borderId="7" xfId="1" applyNumberFormat="1" applyFont="1" applyFill="1" applyBorder="1" applyAlignment="1">
      <alignment horizontal="right" vertical="center" shrinkToFit="1"/>
    </xf>
    <xf numFmtId="38" fontId="8" fillId="2" borderId="8" xfId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distributed" vertical="center" wrapText="1" indent="1"/>
    </xf>
    <xf numFmtId="0" fontId="9" fillId="4" borderId="4" xfId="0" applyFont="1" applyFill="1" applyBorder="1" applyAlignment="1">
      <alignment horizontal="distributed" vertical="center" wrapText="1" indent="1"/>
    </xf>
    <xf numFmtId="0" fontId="0" fillId="2" borderId="13" xfId="0" applyFill="1" applyBorder="1" applyAlignment="1">
      <alignment horizontal="distributed" vertical="center" wrapText="1" indent="1"/>
    </xf>
    <xf numFmtId="0" fontId="0" fillId="2" borderId="14" xfId="0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wrapText="1" indent="1"/>
    </xf>
    <xf numFmtId="0" fontId="0" fillId="2" borderId="6" xfId="0" applyFill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6"/>
  <sheetViews>
    <sheetView showRowColHeaders="0" tabSelected="1" zoomScaleNormal="100" zoomScaleSheetLayoutView="115" workbookViewId="0">
      <selection activeCell="C3" sqref="C3:D3"/>
    </sheetView>
  </sheetViews>
  <sheetFormatPr defaultColWidth="0" defaultRowHeight="13.5" zeroHeight="1" x14ac:dyDescent="0.15"/>
  <cols>
    <col min="1" max="1" width="14.375" style="1" customWidth="1"/>
    <col min="2" max="2" width="3.875" style="1" customWidth="1"/>
    <col min="3" max="3" width="7.125" style="1" customWidth="1"/>
    <col min="4" max="20" width="3.875" style="1" customWidth="1"/>
    <col min="21" max="21" width="3.5" style="1" customWidth="1"/>
    <col min="22" max="23" width="5.625" style="1" customWidth="1"/>
    <col min="24" max="24" width="3.5" style="1" customWidth="1"/>
    <col min="25" max="26" width="5.625" style="1" customWidth="1"/>
    <col min="27" max="27" width="3.875" style="1" customWidth="1"/>
    <col min="28" max="28" width="2.625" style="1" customWidth="1"/>
    <col min="29" max="29" width="10.125" style="1" customWidth="1"/>
    <col min="30" max="30" width="1.75" style="3" customWidth="1"/>
    <col min="31" max="16384" width="5.625" style="1" hidden="1"/>
  </cols>
  <sheetData>
    <row r="1" spans="1:29" ht="17.25" x14ac:dyDescent="0.15">
      <c r="A1" s="2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4.25" thickBot="1" x14ac:dyDescent="0.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4" customHeight="1" thickBot="1" x14ac:dyDescent="0.2">
      <c r="A3" s="20" t="s">
        <v>8</v>
      </c>
      <c r="B3" s="22" t="s">
        <v>9</v>
      </c>
      <c r="C3" s="31">
        <v>16</v>
      </c>
      <c r="D3" s="32"/>
      <c r="E3" s="3"/>
      <c r="F3" s="3"/>
      <c r="G3" s="33" t="s">
        <v>3</v>
      </c>
      <c r="H3" s="34"/>
      <c r="I3" s="28">
        <v>0.1</v>
      </c>
      <c r="J3" s="29"/>
      <c r="K3" s="3"/>
      <c r="L3" s="3"/>
      <c r="M3" s="3"/>
      <c r="N3" s="13"/>
      <c r="O3" s="5" t="s">
        <v>5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15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24" customHeight="1" x14ac:dyDescent="0.15">
      <c r="A5" s="23" t="s">
        <v>11</v>
      </c>
      <c r="B5" s="21" t="s">
        <v>6</v>
      </c>
      <c r="C5" s="37">
        <v>820</v>
      </c>
      <c r="D5" s="38"/>
      <c r="E5" s="37">
        <v>88</v>
      </c>
      <c r="F5" s="39"/>
      <c r="G5" s="38"/>
      <c r="H5" s="37">
        <v>126</v>
      </c>
      <c r="I5" s="39"/>
      <c r="J5" s="38"/>
      <c r="K5" s="37">
        <v>157</v>
      </c>
      <c r="L5" s="39"/>
      <c r="M5" s="38"/>
      <c r="N5" s="37">
        <v>189</v>
      </c>
      <c r="O5" s="39"/>
      <c r="P5" s="38"/>
      <c r="Q5" s="37">
        <v>239</v>
      </c>
      <c r="R5" s="39"/>
      <c r="S5" s="38"/>
      <c r="T5" s="37">
        <v>283</v>
      </c>
      <c r="U5" s="39"/>
      <c r="V5" s="38"/>
      <c r="W5" s="37">
        <v>306</v>
      </c>
      <c r="X5" s="39"/>
      <c r="Y5" s="38"/>
      <c r="Z5" s="37">
        <v>328</v>
      </c>
      <c r="AA5" s="39"/>
      <c r="AB5" s="38"/>
      <c r="AC5" s="14" t="s">
        <v>2</v>
      </c>
    </row>
    <row r="6" spans="1:29" ht="24" customHeight="1" x14ac:dyDescent="0.15">
      <c r="A6" s="23" t="s">
        <v>10</v>
      </c>
      <c r="B6" s="21" t="s">
        <v>9</v>
      </c>
      <c r="C6" s="6" t="s">
        <v>0</v>
      </c>
      <c r="D6" s="7">
        <v>16</v>
      </c>
      <c r="E6" s="8">
        <v>17</v>
      </c>
      <c r="F6" s="9" t="s">
        <v>0</v>
      </c>
      <c r="G6" s="10">
        <v>40</v>
      </c>
      <c r="H6" s="8">
        <v>41</v>
      </c>
      <c r="I6" s="9" t="s">
        <v>0</v>
      </c>
      <c r="J6" s="10">
        <v>60</v>
      </c>
      <c r="K6" s="8">
        <v>61</v>
      </c>
      <c r="L6" s="9" t="s">
        <v>0</v>
      </c>
      <c r="M6" s="10">
        <v>100</v>
      </c>
      <c r="N6" s="8">
        <v>101</v>
      </c>
      <c r="O6" s="9" t="s">
        <v>0</v>
      </c>
      <c r="P6" s="10">
        <v>200</v>
      </c>
      <c r="Q6" s="8">
        <v>201</v>
      </c>
      <c r="R6" s="9" t="s">
        <v>0</v>
      </c>
      <c r="S6" s="10">
        <v>400</v>
      </c>
      <c r="T6" s="8">
        <v>401</v>
      </c>
      <c r="U6" s="9" t="s">
        <v>0</v>
      </c>
      <c r="V6" s="10">
        <v>1000</v>
      </c>
      <c r="W6" s="8">
        <v>1001</v>
      </c>
      <c r="X6" s="9" t="s">
        <v>0</v>
      </c>
      <c r="Y6" s="10">
        <v>2000</v>
      </c>
      <c r="Z6" s="8">
        <v>2001</v>
      </c>
      <c r="AA6" s="9" t="s">
        <v>0</v>
      </c>
      <c r="AB6" s="10"/>
      <c r="AC6" s="11" t="s">
        <v>1</v>
      </c>
    </row>
    <row r="7" spans="1:29" ht="24" customHeight="1" x14ac:dyDescent="0.15">
      <c r="A7" s="23" t="s">
        <v>12</v>
      </c>
      <c r="B7" s="21" t="s">
        <v>9</v>
      </c>
      <c r="C7" s="37">
        <f>IF($C$3&gt;=$D$6,$D$6,$C$3)</f>
        <v>16</v>
      </c>
      <c r="D7" s="38"/>
      <c r="E7" s="37">
        <f>IF($C$3&gt;$D$6,IF($C$3&gt;$G$6,$E$9,$C$3-$D$6),0)</f>
        <v>0</v>
      </c>
      <c r="F7" s="39"/>
      <c r="G7" s="38"/>
      <c r="H7" s="37">
        <f>IF($C$3&gt;$G$6,IF($C$3&gt;$J$6,$H$9,$C$3-$G$6),0)</f>
        <v>0</v>
      </c>
      <c r="I7" s="39"/>
      <c r="J7" s="38"/>
      <c r="K7" s="37">
        <f>IF($C$3&gt;$J$6,IF($C$3&gt;$M$6,$K$9,$C$3-$J$6),0)</f>
        <v>0</v>
      </c>
      <c r="L7" s="39"/>
      <c r="M7" s="38"/>
      <c r="N7" s="37">
        <f>IF($C$3&gt;$M$6,IF($C$3&gt;$P$6,$N$9,$C$3-$M$6),0)</f>
        <v>0</v>
      </c>
      <c r="O7" s="39"/>
      <c r="P7" s="38"/>
      <c r="Q7" s="37">
        <f>IF($C$3&gt;$P$6,IF($C$3&gt;$S$6,$Q$9,$C$3-$P$6),0)</f>
        <v>0</v>
      </c>
      <c r="R7" s="39"/>
      <c r="S7" s="38"/>
      <c r="T7" s="37">
        <f>IF($C$3&gt;$S$6,IF($C$3&gt;$V$6,$T$9,$C$3-$S$6),0)</f>
        <v>0</v>
      </c>
      <c r="U7" s="39"/>
      <c r="V7" s="38"/>
      <c r="W7" s="37">
        <f>IF($C$3&gt;$V$6,IF($C$3&gt;$Y$6,$W$9,$C$3-$V$6),0)</f>
        <v>0</v>
      </c>
      <c r="X7" s="39"/>
      <c r="Y7" s="38"/>
      <c r="Z7" s="37">
        <f>IF($C$3&gt;$Y$6,$C$3-$Y$6,0)</f>
        <v>0</v>
      </c>
      <c r="AA7" s="39"/>
      <c r="AB7" s="38"/>
      <c r="AC7" s="15">
        <f>SUM(C7:AA7)</f>
        <v>16</v>
      </c>
    </row>
    <row r="8" spans="1:29" ht="24" customHeight="1" x14ac:dyDescent="0.15">
      <c r="A8" s="23" t="s">
        <v>13</v>
      </c>
      <c r="B8" s="21" t="s">
        <v>6</v>
      </c>
      <c r="C8" s="35">
        <f>C5</f>
        <v>820</v>
      </c>
      <c r="D8" s="36"/>
      <c r="E8" s="35">
        <f>+E5*E7</f>
        <v>0</v>
      </c>
      <c r="F8" s="42"/>
      <c r="G8" s="36"/>
      <c r="H8" s="35">
        <f>+H5*H7</f>
        <v>0</v>
      </c>
      <c r="I8" s="42"/>
      <c r="J8" s="36"/>
      <c r="K8" s="35">
        <f>+K5*K7</f>
        <v>0</v>
      </c>
      <c r="L8" s="42"/>
      <c r="M8" s="36"/>
      <c r="N8" s="35">
        <f>+N5*N7</f>
        <v>0</v>
      </c>
      <c r="O8" s="42"/>
      <c r="P8" s="36"/>
      <c r="Q8" s="35">
        <f>+Q5*Q7</f>
        <v>0</v>
      </c>
      <c r="R8" s="42"/>
      <c r="S8" s="36"/>
      <c r="T8" s="35">
        <f>+T5*T7</f>
        <v>0</v>
      </c>
      <c r="U8" s="42"/>
      <c r="V8" s="36"/>
      <c r="W8" s="35">
        <f>+W5*W7</f>
        <v>0</v>
      </c>
      <c r="X8" s="42"/>
      <c r="Y8" s="36"/>
      <c r="Z8" s="35">
        <f>+Z5*Z7</f>
        <v>0</v>
      </c>
      <c r="AA8" s="42"/>
      <c r="AB8" s="36"/>
      <c r="AC8" s="16">
        <f>SUM(C8:AA8)</f>
        <v>820</v>
      </c>
    </row>
    <row r="9" spans="1:29" hidden="1" x14ac:dyDescent="0.15">
      <c r="A9" s="4"/>
      <c r="B9" s="4"/>
      <c r="C9" s="4"/>
      <c r="D9" s="12">
        <f>D6</f>
        <v>16</v>
      </c>
      <c r="E9" s="43">
        <f>G6-D6</f>
        <v>24</v>
      </c>
      <c r="F9" s="43"/>
      <c r="G9" s="43"/>
      <c r="H9" s="43">
        <f>J6-G6</f>
        <v>20</v>
      </c>
      <c r="I9" s="43"/>
      <c r="J9" s="43"/>
      <c r="K9" s="43">
        <f>M6-J6</f>
        <v>40</v>
      </c>
      <c r="L9" s="43"/>
      <c r="M9" s="43"/>
      <c r="N9" s="43">
        <f>P6-M6</f>
        <v>100</v>
      </c>
      <c r="O9" s="43"/>
      <c r="P9" s="43"/>
      <c r="Q9" s="43">
        <f>S6-P6</f>
        <v>200</v>
      </c>
      <c r="R9" s="43"/>
      <c r="S9" s="43"/>
      <c r="T9" s="43">
        <f>V6-S6</f>
        <v>600</v>
      </c>
      <c r="U9" s="43"/>
      <c r="V9" s="43"/>
      <c r="W9" s="43">
        <f>Y6-V6</f>
        <v>1000</v>
      </c>
      <c r="X9" s="43"/>
      <c r="Y9" s="43"/>
      <c r="Z9" s="5"/>
      <c r="AA9" s="5"/>
      <c r="AB9" s="5"/>
      <c r="AC9" s="5"/>
    </row>
    <row r="10" spans="1:29" hidden="1" x14ac:dyDescent="0.15">
      <c r="A10" s="4"/>
      <c r="B10" s="4"/>
      <c r="C10" s="4"/>
      <c r="D10" s="5"/>
      <c r="E10" s="40">
        <f>D9+E9</f>
        <v>40</v>
      </c>
      <c r="F10" s="41"/>
      <c r="G10" s="41"/>
      <c r="H10" s="40">
        <f>E10+H9</f>
        <v>60</v>
      </c>
      <c r="I10" s="40"/>
      <c r="J10" s="40"/>
      <c r="K10" s="40">
        <f>H10+K9</f>
        <v>100</v>
      </c>
      <c r="L10" s="40"/>
      <c r="M10" s="40"/>
      <c r="N10" s="40">
        <f>K10+N9</f>
        <v>200</v>
      </c>
      <c r="O10" s="40"/>
      <c r="P10" s="40"/>
      <c r="Q10" s="40">
        <f>N10+Q9</f>
        <v>400</v>
      </c>
      <c r="R10" s="40"/>
      <c r="S10" s="40"/>
      <c r="T10" s="40">
        <f>Q10+T9</f>
        <v>1000</v>
      </c>
      <c r="U10" s="40"/>
      <c r="V10" s="40"/>
      <c r="W10" s="40">
        <f>T10+W9</f>
        <v>2000</v>
      </c>
      <c r="X10" s="40"/>
      <c r="Y10" s="40"/>
      <c r="Z10" s="5"/>
      <c r="AA10" s="5"/>
      <c r="AB10" s="5"/>
      <c r="AC10" s="5"/>
    </row>
    <row r="11" spans="1:29" x14ac:dyDescent="0.15">
      <c r="A11" s="4"/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4" customHeight="1" x14ac:dyDescent="0.15">
      <c r="A12" s="48" t="s">
        <v>13</v>
      </c>
      <c r="B12" s="49"/>
      <c r="C12" s="24">
        <f>AC8</f>
        <v>820</v>
      </c>
      <c r="D12" s="25"/>
      <c r="E12" s="17" t="s">
        <v>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4" customHeight="1" thickBot="1" x14ac:dyDescent="0.2">
      <c r="A13" s="46" t="s">
        <v>14</v>
      </c>
      <c r="B13" s="47"/>
      <c r="C13" s="26">
        <f>INT(C12*I3)</f>
        <v>82</v>
      </c>
      <c r="D13" s="27"/>
      <c r="E13" s="18" t="s">
        <v>6</v>
      </c>
      <c r="F13" s="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4" customHeight="1" thickBot="1" x14ac:dyDescent="0.2">
      <c r="A14" s="44" t="s">
        <v>7</v>
      </c>
      <c r="B14" s="45"/>
      <c r="C14" s="30">
        <f>C12+C13</f>
        <v>902</v>
      </c>
      <c r="D14" s="30"/>
      <c r="E14" s="19" t="s">
        <v>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15">
      <c r="A15" s="4"/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idden="1" x14ac:dyDescent="0.15">
      <c r="A16" s="4"/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idden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idden="1" x14ac:dyDescent="0.15"/>
    <row r="19" spans="1:29" hidden="1" x14ac:dyDescent="0.15"/>
    <row r="20" spans="1:29" hidden="1" x14ac:dyDescent="0.15"/>
    <row r="21" spans="1:29" hidden="1" x14ac:dyDescent="0.15"/>
    <row r="22" spans="1:29" hidden="1" x14ac:dyDescent="0.15"/>
    <row r="23" spans="1:29" hidden="1" x14ac:dyDescent="0.15"/>
    <row r="24" spans="1:29" hidden="1" x14ac:dyDescent="0.15"/>
    <row r="25" spans="1:29" hidden="1" x14ac:dyDescent="0.15"/>
    <row r="26" spans="1:29" hidden="1" x14ac:dyDescent="0.15"/>
    <row r="27" spans="1:29" hidden="1" x14ac:dyDescent="0.15"/>
    <row r="28" spans="1:29" hidden="1" x14ac:dyDescent="0.15"/>
    <row r="29" spans="1:29" hidden="1" x14ac:dyDescent="0.15"/>
    <row r="30" spans="1:29" hidden="1" x14ac:dyDescent="0.15"/>
    <row r="31" spans="1:29" hidden="1" x14ac:dyDescent="0.15"/>
    <row r="32" spans="1:29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spans="2:29" hidden="1" x14ac:dyDescent="0.15"/>
    <row r="66" spans="2:29" hidden="1" x14ac:dyDescent="0.15"/>
    <row r="67" spans="2:29" hidden="1" x14ac:dyDescent="0.15"/>
    <row r="68" spans="2:29" hidden="1" x14ac:dyDescent="0.15"/>
    <row r="69" spans="2:29" hidden="1" x14ac:dyDescent="0.15"/>
    <row r="70" spans="2:29" hidden="1" x14ac:dyDescent="0.15"/>
    <row r="71" spans="2:29" hidden="1" x14ac:dyDescent="0.15"/>
    <row r="72" spans="2:29" hidden="1" x14ac:dyDescent="0.15"/>
    <row r="73" spans="2:29" hidden="1" x14ac:dyDescent="0.15"/>
    <row r="74" spans="2:29" hidden="1" x14ac:dyDescent="0.15"/>
    <row r="75" spans="2:29" hidden="1" x14ac:dyDescent="0.15"/>
    <row r="76" spans="2:29" x14ac:dyDescent="0.15">
      <c r="B76" s="5"/>
      <c r="C76" s="5"/>
      <c r="D76" s="5"/>
      <c r="E76" s="5"/>
      <c r="F76" s="5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</sheetData>
  <sheetProtection password="C75F" sheet="1" objects="1" scenarios="1"/>
  <mergeCells count="50">
    <mergeCell ref="A14:B14"/>
    <mergeCell ref="A13:B13"/>
    <mergeCell ref="A12:B12"/>
    <mergeCell ref="Z5:AB5"/>
    <mergeCell ref="C7:D7"/>
    <mergeCell ref="E7:G7"/>
    <mergeCell ref="H7:J7"/>
    <mergeCell ref="K7:M7"/>
    <mergeCell ref="N7:P7"/>
    <mergeCell ref="Q7:S7"/>
    <mergeCell ref="T7:V7"/>
    <mergeCell ref="W7:Y7"/>
    <mergeCell ref="Z7:AB7"/>
    <mergeCell ref="H5:J5"/>
    <mergeCell ref="K5:M5"/>
    <mergeCell ref="N5:P5"/>
    <mergeCell ref="Q5:S5"/>
    <mergeCell ref="T5:V5"/>
    <mergeCell ref="W5:Y5"/>
    <mergeCell ref="T8:V8"/>
    <mergeCell ref="W8:Y8"/>
    <mergeCell ref="Z8:AB8"/>
    <mergeCell ref="E9:G9"/>
    <mergeCell ref="H9:J9"/>
    <mergeCell ref="K9:M9"/>
    <mergeCell ref="N9:P9"/>
    <mergeCell ref="Q9:S9"/>
    <mergeCell ref="T9:V9"/>
    <mergeCell ref="W9:Y9"/>
    <mergeCell ref="E8:G8"/>
    <mergeCell ref="H8:J8"/>
    <mergeCell ref="K8:M8"/>
    <mergeCell ref="N8:P8"/>
    <mergeCell ref="Q8:S8"/>
    <mergeCell ref="W10:Y10"/>
    <mergeCell ref="E10:G10"/>
    <mergeCell ref="H10:J10"/>
    <mergeCell ref="K10:M10"/>
    <mergeCell ref="N10:P10"/>
    <mergeCell ref="Q10:S10"/>
    <mergeCell ref="T10:V10"/>
    <mergeCell ref="C12:D12"/>
    <mergeCell ref="C13:D13"/>
    <mergeCell ref="I3:J3"/>
    <mergeCell ref="C14:D14"/>
    <mergeCell ref="C3:D3"/>
    <mergeCell ref="G3:H3"/>
    <mergeCell ref="C8:D8"/>
    <mergeCell ref="C5:D5"/>
    <mergeCell ref="E5:G5"/>
  </mergeCells>
  <phoneticPr fontId="2"/>
  <dataValidations count="2">
    <dataValidation imeMode="off" allowBlank="1" showInputMessage="1" showErrorMessage="1" sqref="C7 I3 E6:AC6 N3 A8:C8 E10 D9:E9 C3 H5 H7:H10 W5 W7:W10 T5 T7:T10 K5 K7:K10 Q5 Q7:Q10 N5 N7:N10 E5 E7:E8 AC5 AC7:AC8 Z5 Z7:Z8 A5:C6 A12:A13 C12:C14"/>
    <dataValidation imeMode="hiragana" allowBlank="1" showInputMessage="1" showErrorMessage="1" sqref="A7:B7 A14 A1:AC1 A3:B3 G3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2019-11-28T05:22:25Z</dcterms:modified>
</cp:coreProperties>
</file>