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99d_環境保全課事業別\090-みどり環境\060-環境学習\020-環境学習推進事業\環境家計簿（世帯向け）\"/>
    </mc:Choice>
  </mc:AlternateContent>
  <bookViews>
    <workbookView xWindow="-120" yWindow="-120" windowWidth="29040" windowHeight="15720"/>
  </bookViews>
  <sheets>
    <sheet name="R4" sheetId="2" r:id="rId1"/>
    <sheet name="入力見本" sheetId="3" r:id="rId2"/>
  </sheets>
  <definedNames>
    <definedName name="_xlnm.Print_Area" localSheetId="0">'R4'!$A$1:$T$40</definedName>
    <definedName name="_xlnm.Print_Area" localSheetId="1">入力見本!$A$1:$V$41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6" i="3" l="1"/>
  <c r="Q17" i="3" l="1"/>
  <c r="N17" i="3"/>
  <c r="M17" i="3"/>
  <c r="L17" i="3"/>
  <c r="I17" i="3"/>
  <c r="H17" i="3"/>
  <c r="G17" i="3"/>
  <c r="D17" i="3"/>
  <c r="C17" i="3"/>
  <c r="T16" i="3"/>
  <c r="P16" i="3"/>
  <c r="O16" i="3"/>
  <c r="K16" i="3"/>
  <c r="J16" i="3"/>
  <c r="F16" i="3"/>
  <c r="S16" i="3" s="1"/>
  <c r="E16" i="3"/>
  <c r="T15" i="3"/>
  <c r="P15" i="3"/>
  <c r="O15" i="3"/>
  <c r="K15" i="3"/>
  <c r="J15" i="3"/>
  <c r="F15" i="3"/>
  <c r="E15" i="3"/>
  <c r="T14" i="3"/>
  <c r="P14" i="3"/>
  <c r="O14" i="3"/>
  <c r="K14" i="3"/>
  <c r="J14" i="3"/>
  <c r="F14" i="3"/>
  <c r="E14" i="3"/>
  <c r="T13" i="3"/>
  <c r="P13" i="3"/>
  <c r="O13" i="3"/>
  <c r="K13" i="3"/>
  <c r="J13" i="3"/>
  <c r="F13" i="3"/>
  <c r="E13" i="3"/>
  <c r="T12" i="3"/>
  <c r="P12" i="3"/>
  <c r="O12" i="3"/>
  <c r="K12" i="3"/>
  <c r="J12" i="3"/>
  <c r="F12" i="3"/>
  <c r="E12" i="3"/>
  <c r="T11" i="3"/>
  <c r="P11" i="3"/>
  <c r="O11" i="3"/>
  <c r="K11" i="3"/>
  <c r="J11" i="3"/>
  <c r="F11" i="3"/>
  <c r="E11" i="3"/>
  <c r="T10" i="3"/>
  <c r="P10" i="3"/>
  <c r="O10" i="3"/>
  <c r="K10" i="3"/>
  <c r="J10" i="3"/>
  <c r="F10" i="3"/>
  <c r="S10" i="3" s="1"/>
  <c r="E10" i="3"/>
  <c r="T9" i="3"/>
  <c r="P9" i="3"/>
  <c r="O9" i="3"/>
  <c r="K9" i="3"/>
  <c r="J9" i="3"/>
  <c r="F9" i="3"/>
  <c r="E9" i="3"/>
  <c r="T8" i="3"/>
  <c r="P8" i="3"/>
  <c r="O8" i="3"/>
  <c r="K8" i="3"/>
  <c r="J8" i="3"/>
  <c r="F8" i="3"/>
  <c r="E8" i="3"/>
  <c r="T7" i="3"/>
  <c r="P7" i="3"/>
  <c r="O7" i="3"/>
  <c r="K7" i="3"/>
  <c r="J7" i="3"/>
  <c r="F7" i="3"/>
  <c r="E7" i="3"/>
  <c r="T6" i="3"/>
  <c r="P6" i="3"/>
  <c r="O6" i="3"/>
  <c r="K6" i="3"/>
  <c r="J6" i="3"/>
  <c r="R6" i="3" s="1"/>
  <c r="F6" i="3"/>
  <c r="T5" i="3"/>
  <c r="P5" i="3"/>
  <c r="O5" i="3"/>
  <c r="K5" i="3"/>
  <c r="J5" i="3"/>
  <c r="F5" i="3"/>
  <c r="E5" i="3"/>
  <c r="S6" i="3" l="1"/>
  <c r="S7" i="3"/>
  <c r="R8" i="3"/>
  <c r="R14" i="3"/>
  <c r="S13" i="3"/>
  <c r="R7" i="3"/>
  <c r="S12" i="3"/>
  <c r="S8" i="3"/>
  <c r="R9" i="3"/>
  <c r="S14" i="3"/>
  <c r="R15" i="3"/>
  <c r="P17" i="3"/>
  <c r="S9" i="3"/>
  <c r="R10" i="3"/>
  <c r="S15" i="3"/>
  <c r="R16" i="3"/>
  <c r="R11" i="3"/>
  <c r="F17" i="3"/>
  <c r="S11" i="3"/>
  <c r="R12" i="3"/>
  <c r="R13" i="3"/>
  <c r="O17" i="3"/>
  <c r="J17" i="3"/>
  <c r="K17" i="3"/>
  <c r="T17" i="3"/>
  <c r="E17" i="3"/>
  <c r="R5" i="3"/>
  <c r="S5" i="3"/>
  <c r="E4" i="2"/>
  <c r="F4" i="2"/>
  <c r="J4" i="2"/>
  <c r="K4" i="2"/>
  <c r="O4" i="2"/>
  <c r="P4" i="2"/>
  <c r="T4" i="2"/>
  <c r="E5" i="2"/>
  <c r="F5" i="2"/>
  <c r="J5" i="2"/>
  <c r="R5" i="2" s="1"/>
  <c r="K5" i="2"/>
  <c r="O5" i="2"/>
  <c r="P5" i="2"/>
  <c r="T5" i="2"/>
  <c r="E6" i="2"/>
  <c r="F6" i="2"/>
  <c r="J6" i="2"/>
  <c r="R6" i="2" s="1"/>
  <c r="K6" i="2"/>
  <c r="O6" i="2"/>
  <c r="P6" i="2"/>
  <c r="T6" i="2"/>
  <c r="E7" i="2"/>
  <c r="F7" i="2"/>
  <c r="J7" i="2"/>
  <c r="K7" i="2"/>
  <c r="O7" i="2"/>
  <c r="P7" i="2"/>
  <c r="T7" i="2"/>
  <c r="E8" i="2"/>
  <c r="F8" i="2"/>
  <c r="J8" i="2"/>
  <c r="K8" i="2"/>
  <c r="O8" i="2"/>
  <c r="P8" i="2"/>
  <c r="S8" i="2" s="1"/>
  <c r="T8" i="2"/>
  <c r="E9" i="2"/>
  <c r="F9" i="2"/>
  <c r="J9" i="2"/>
  <c r="K9" i="2"/>
  <c r="O9" i="2"/>
  <c r="P9" i="2"/>
  <c r="S9" i="2" s="1"/>
  <c r="T9" i="2"/>
  <c r="E10" i="2"/>
  <c r="F10" i="2"/>
  <c r="J10" i="2"/>
  <c r="K10" i="2"/>
  <c r="O10" i="2"/>
  <c r="P10" i="2"/>
  <c r="T10" i="2"/>
  <c r="E11" i="2"/>
  <c r="F11" i="2"/>
  <c r="J11" i="2"/>
  <c r="R11" i="2" s="1"/>
  <c r="K11" i="2"/>
  <c r="O11" i="2"/>
  <c r="P11" i="2"/>
  <c r="T11" i="2"/>
  <c r="E12" i="2"/>
  <c r="F12" i="2"/>
  <c r="J12" i="2"/>
  <c r="R12" i="2" s="1"/>
  <c r="K12" i="2"/>
  <c r="O12" i="2"/>
  <c r="P12" i="2"/>
  <c r="T12" i="2"/>
  <c r="E13" i="2"/>
  <c r="F13" i="2"/>
  <c r="J13" i="2"/>
  <c r="K13" i="2"/>
  <c r="O13" i="2"/>
  <c r="P13" i="2"/>
  <c r="T13" i="2"/>
  <c r="E14" i="2"/>
  <c r="F14" i="2"/>
  <c r="J14" i="2"/>
  <c r="K14" i="2"/>
  <c r="O14" i="2"/>
  <c r="P14" i="2"/>
  <c r="S14" i="2" s="1"/>
  <c r="T14" i="2"/>
  <c r="E15" i="2"/>
  <c r="F15" i="2"/>
  <c r="J15" i="2"/>
  <c r="K15" i="2"/>
  <c r="O15" i="2"/>
  <c r="P15" i="2"/>
  <c r="S15" i="2" s="1"/>
  <c r="T15" i="2"/>
  <c r="C16" i="2"/>
  <c r="D16" i="2"/>
  <c r="G16" i="2"/>
  <c r="H16" i="2"/>
  <c r="I16" i="2"/>
  <c r="L16" i="2"/>
  <c r="M16" i="2"/>
  <c r="N16" i="2"/>
  <c r="Q16" i="2"/>
  <c r="S7" i="2" l="1"/>
  <c r="R4" i="2"/>
  <c r="S12" i="2"/>
  <c r="R9" i="2"/>
  <c r="S6" i="2"/>
  <c r="F16" i="2"/>
  <c r="S13" i="2"/>
  <c r="R14" i="2"/>
  <c r="S11" i="2"/>
  <c r="R8" i="2"/>
  <c r="S5" i="2"/>
  <c r="T16" i="2"/>
  <c r="R10" i="2"/>
  <c r="R15" i="2"/>
  <c r="R13" i="2"/>
  <c r="S10" i="2"/>
  <c r="R7" i="2"/>
  <c r="P16" i="2"/>
  <c r="S17" i="3"/>
  <c r="S4" i="2"/>
  <c r="S16" i="2" s="1"/>
  <c r="R16" i="2"/>
  <c r="O16" i="2"/>
  <c r="J16" i="2"/>
  <c r="R17" i="3"/>
  <c r="E16" i="2"/>
  <c r="K16" i="2"/>
</calcChain>
</file>

<file path=xl/sharedStrings.xml><?xml version="1.0" encoding="utf-8"?>
<sst xmlns="http://schemas.openxmlformats.org/spreadsheetml/2006/main" count="62" uniqueCount="25">
  <si>
    <t>合計</t>
    <rPh sb="0" eb="2">
      <t>ゴウケイ</t>
    </rPh>
    <phoneticPr fontId="1"/>
  </si>
  <si>
    <t>水道</t>
    <rPh sb="0" eb="2">
      <t>スイドウ</t>
    </rPh>
    <phoneticPr fontId="1"/>
  </si>
  <si>
    <t>ガス</t>
    <phoneticPr fontId="1"/>
  </si>
  <si>
    <t>月</t>
    <rPh sb="0" eb="1">
      <t>ツキ</t>
    </rPh>
    <phoneticPr fontId="1"/>
  </si>
  <si>
    <t>年</t>
    <rPh sb="0" eb="1">
      <t>ネン</t>
    </rPh>
    <phoneticPr fontId="1"/>
  </si>
  <si>
    <t>電気</t>
    <rPh sb="0" eb="2">
      <t>デンキ</t>
    </rPh>
    <phoneticPr fontId="1"/>
  </si>
  <si>
    <t>令和３年度</t>
    <rPh sb="0" eb="2">
      <t>レイワ</t>
    </rPh>
    <rPh sb="3" eb="5">
      <t>ネンド</t>
    </rPh>
    <phoneticPr fontId="1"/>
  </si>
  <si>
    <t>令和４年度</t>
    <rPh sb="0" eb="2">
      <t>レイワ</t>
    </rPh>
    <rPh sb="3" eb="5">
      <t>ネンド</t>
    </rPh>
    <phoneticPr fontId="1"/>
  </si>
  <si>
    <t>二酸化炭素排出係数</t>
    <rPh sb="0" eb="5">
      <t>ニサンカタンソ</t>
    </rPh>
    <rPh sb="5" eb="9">
      <t>ハイシュツケイスウ</t>
    </rPh>
    <phoneticPr fontId="1"/>
  </si>
  <si>
    <t>電　　気</t>
    <rPh sb="0" eb="1">
      <t>デン</t>
    </rPh>
    <rPh sb="3" eb="4">
      <t>キ</t>
    </rPh>
    <phoneticPr fontId="1"/>
  </si>
  <si>
    <t>ガ　 ス</t>
    <phoneticPr fontId="1"/>
  </si>
  <si>
    <t>水　 道</t>
    <rPh sb="0" eb="1">
      <t>スイ</t>
    </rPh>
    <rPh sb="3" eb="4">
      <t>ミチ</t>
    </rPh>
    <phoneticPr fontId="1"/>
  </si>
  <si>
    <t>電 　気</t>
    <rPh sb="0" eb="1">
      <t>デン</t>
    </rPh>
    <rPh sb="3" eb="4">
      <t>キ</t>
    </rPh>
    <phoneticPr fontId="1"/>
  </si>
  <si>
    <t>水 　道</t>
    <rPh sb="0" eb="1">
      <t>スイ</t>
    </rPh>
    <rPh sb="3" eb="4">
      <t>ミチ</t>
    </rPh>
    <phoneticPr fontId="1"/>
  </si>
  <si>
    <t>合　 計</t>
    <rPh sb="0" eb="1">
      <t>ゴウ</t>
    </rPh>
    <rPh sb="3" eb="4">
      <t>ケイ</t>
    </rPh>
    <phoneticPr fontId="1"/>
  </si>
  <si>
    <t>前年使用量(kWh)</t>
    <rPh sb="0" eb="2">
      <t>ゼンネン</t>
    </rPh>
    <rPh sb="2" eb="5">
      <t>シヨウリョウ</t>
    </rPh>
    <phoneticPr fontId="1"/>
  </si>
  <si>
    <t>今年使用量（kWh）</t>
    <rPh sb="0" eb="2">
      <t>コトシ</t>
    </rPh>
    <rPh sb="2" eb="5">
      <t>シヨウリョウ</t>
    </rPh>
    <phoneticPr fontId="1"/>
  </si>
  <si>
    <t>前年CO₂排出量(kg-CO₂)</t>
    <rPh sb="0" eb="2">
      <t>ゼンネン</t>
    </rPh>
    <rPh sb="5" eb="8">
      <t>ハイシュツリョウ</t>
    </rPh>
    <phoneticPr fontId="1"/>
  </si>
  <si>
    <t>今年CO₂排出量(kg-CO₂)</t>
    <rPh sb="0" eb="2">
      <t>コトシ</t>
    </rPh>
    <rPh sb="5" eb="8">
      <t>ハイシュツリョウ</t>
    </rPh>
    <phoneticPr fontId="1"/>
  </si>
  <si>
    <t>今年の金額（円）</t>
    <rPh sb="0" eb="2">
      <t>コトシ</t>
    </rPh>
    <rPh sb="3" eb="5">
      <t>キンガク</t>
    </rPh>
    <rPh sb="6" eb="7">
      <t>エン</t>
    </rPh>
    <phoneticPr fontId="1"/>
  </si>
  <si>
    <t>前年使用量(m³)</t>
    <rPh sb="0" eb="1">
      <t>マエ</t>
    </rPh>
    <rPh sb="2" eb="5">
      <t>シヨウリョウ</t>
    </rPh>
    <phoneticPr fontId="1"/>
  </si>
  <si>
    <t>今年使用量（m³）</t>
    <rPh sb="0" eb="2">
      <t>コトシ</t>
    </rPh>
    <rPh sb="2" eb="5">
      <t>シヨウリョウ</t>
    </rPh>
    <phoneticPr fontId="1"/>
  </si>
  <si>
    <t>前年使用量(m³)</t>
    <rPh sb="0" eb="2">
      <t>ゼンネン</t>
    </rPh>
    <rPh sb="2" eb="5">
      <t>シヨウリョウ</t>
    </rPh>
    <phoneticPr fontId="1"/>
  </si>
  <si>
    <t>2022年</t>
    <rPh sb="4" eb="5">
      <t>ネン</t>
    </rPh>
    <phoneticPr fontId="1"/>
  </si>
  <si>
    <t>2021年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</si>
</sst>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0" x14ac:knownFonts="1">
    <font>
      <sz val="11"/>
      <color theme="1"/>
      <name val="游ゴシック"/>
      <family val="2"/>
      <charset val="128"/>
      <scheme val="minor"/>
    </font>
    <font>
      <sz val="6"/>
      <name val="游ゴシック"/>
      <family val="2"/>
      <charset val="128"/>
      <scheme val="minor"/>
    </font>
    <font>
      <sz val="12"/>
      <color theme="1"/>
      <name val="HGP創英角ﾎﾟｯﾌﾟ体"/>
      <family val="3"/>
      <charset val="128"/>
    </font>
    <font>
      <sz val="11"/>
      <color theme="1"/>
      <name val="HGP創英角ﾎﾟｯﾌﾟ体"/>
      <family val="3"/>
      <charset val="128"/>
    </font>
    <font>
      <sz val="9"/>
      <color theme="1"/>
      <name val="游ゴシック"/>
      <family val="2"/>
      <charset val="128"/>
      <scheme val="minor"/>
    </font>
    <font>
      <sz val="11"/>
      <color theme="1"/>
      <name val="HG丸ｺﾞｼｯｸM-PRO"/>
      <family val="3"/>
      <charset val="128"/>
    </font>
    <font>
      <b/>
      <sz val="11"/>
      <color theme="1"/>
      <name val="游ゴシック"/>
      <family val="3"/>
      <charset val="128"/>
      <scheme val="minor"/>
    </font>
    <font>
      <b/>
      <sz val="16"/>
      <color theme="1"/>
      <name val="HG丸ｺﾞｼｯｸM-PRO"/>
      <family val="3"/>
      <charset val="128"/>
    </font>
    <font>
      <sz val="11"/>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4" tint="0.79998168889431442"/>
        <bgColor indexed="64"/>
      </patternFill>
    </fill>
  </fills>
  <borders count="34">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15">
    <xf numFmtId="0" fontId="0" fillId="0" borderId="0" xfId="0">
      <alignment vertical="center"/>
    </xf>
    <xf numFmtId="176" fontId="0" fillId="0" borderId="2" xfId="0" applyNumberFormat="1" applyBorder="1">
      <alignment vertical="center"/>
    </xf>
    <xf numFmtId="176" fontId="0" fillId="0" borderId="3" xfId="0" applyNumberFormat="1" applyBorder="1">
      <alignment vertical="center"/>
    </xf>
    <xf numFmtId="0" fontId="0" fillId="0" borderId="2" xfId="0" applyBorder="1">
      <alignment vertical="center"/>
    </xf>
    <xf numFmtId="0" fontId="0" fillId="0" borderId="4" xfId="0" applyBorder="1">
      <alignment vertical="center"/>
    </xf>
    <xf numFmtId="176" fontId="0" fillId="0" borderId="2" xfId="0" applyNumberFormat="1" applyFont="1" applyBorder="1">
      <alignment vertical="center"/>
    </xf>
    <xf numFmtId="176" fontId="0" fillId="0" borderId="7" xfId="0" applyNumberFormat="1" applyBorder="1">
      <alignment vertical="center"/>
    </xf>
    <xf numFmtId="176" fontId="0" fillId="0" borderId="8" xfId="0" applyNumberFormat="1" applyBorder="1">
      <alignment vertical="center"/>
    </xf>
    <xf numFmtId="176" fontId="0" fillId="0" borderId="10" xfId="0" applyNumberFormat="1" applyFill="1" applyBorder="1">
      <alignment vertical="center"/>
    </xf>
    <xf numFmtId="0" fontId="0" fillId="2" borderId="11" xfId="0" applyFill="1" applyBorder="1">
      <alignment vertical="center"/>
    </xf>
    <xf numFmtId="0" fontId="0" fillId="2" borderId="12" xfId="0" applyFill="1" applyBorder="1">
      <alignment vertical="center"/>
    </xf>
    <xf numFmtId="176" fontId="0" fillId="0" borderId="14" xfId="0" applyNumberFormat="1" applyFill="1" applyBorder="1">
      <alignment vertical="center"/>
    </xf>
    <xf numFmtId="0" fontId="0" fillId="3" borderId="11" xfId="0" applyFill="1" applyBorder="1">
      <alignment vertical="center"/>
    </xf>
    <xf numFmtId="0" fontId="0" fillId="3" borderId="12" xfId="0" applyFill="1" applyBorder="1">
      <alignment vertical="center"/>
    </xf>
    <xf numFmtId="176" fontId="0" fillId="0" borderId="11" xfId="0" applyNumberFormat="1" applyFill="1" applyBorder="1">
      <alignment vertical="center"/>
    </xf>
    <xf numFmtId="0" fontId="0" fillId="4" borderId="11" xfId="0" applyFill="1" applyBorder="1">
      <alignment vertical="center"/>
    </xf>
    <xf numFmtId="0" fontId="0" fillId="5" borderId="15" xfId="0" applyFill="1" applyBorder="1" applyAlignment="1">
      <alignment horizontal="center" vertical="center"/>
    </xf>
    <xf numFmtId="176" fontId="0" fillId="0" borderId="14" xfId="0" applyNumberFormat="1" applyBorder="1">
      <alignment vertical="center"/>
    </xf>
    <xf numFmtId="176" fontId="0" fillId="0" borderId="16" xfId="0" applyNumberFormat="1" applyBorder="1">
      <alignment vertical="center"/>
    </xf>
    <xf numFmtId="0" fontId="0" fillId="2" borderId="14" xfId="0" applyFill="1" applyBorder="1">
      <alignment vertical="center"/>
    </xf>
    <xf numFmtId="0" fontId="0" fillId="2" borderId="16" xfId="0" applyFill="1" applyBorder="1">
      <alignment vertical="center"/>
    </xf>
    <xf numFmtId="0" fontId="0" fillId="3" borderId="14" xfId="0" applyFill="1" applyBorder="1">
      <alignment vertical="center"/>
    </xf>
    <xf numFmtId="0" fontId="0" fillId="3" borderId="16" xfId="0" applyFill="1" applyBorder="1">
      <alignment vertical="center"/>
    </xf>
    <xf numFmtId="0" fontId="0" fillId="4" borderId="14" xfId="0" applyFill="1" applyBorder="1">
      <alignment vertical="center"/>
    </xf>
    <xf numFmtId="0" fontId="0" fillId="5" borderId="19" xfId="0" applyFill="1" applyBorder="1" applyAlignment="1">
      <alignment horizontal="center" vertical="center"/>
    </xf>
    <xf numFmtId="0" fontId="2" fillId="0" borderId="0" xfId="0" applyFont="1" applyAlignment="1">
      <alignment vertical="top" wrapText="1"/>
    </xf>
    <xf numFmtId="0" fontId="0" fillId="0" borderId="20" xfId="0" applyBorder="1" applyAlignment="1">
      <alignment horizontal="center" vertical="center"/>
    </xf>
    <xf numFmtId="0" fontId="2" fillId="0" borderId="0" xfId="0" applyFont="1" applyAlignment="1">
      <alignment horizontal="center" vertical="top" wrapText="1"/>
    </xf>
    <xf numFmtId="0" fontId="0" fillId="0" borderId="0" xfId="0" applyAlignment="1">
      <alignment vertical="top" wrapText="1"/>
    </xf>
    <xf numFmtId="177" fontId="0" fillId="0" borderId="0" xfId="0" applyNumberFormat="1">
      <alignment vertical="center"/>
    </xf>
    <xf numFmtId="0" fontId="3" fillId="0" borderId="0" xfId="0" applyFont="1" applyAlignment="1">
      <alignment horizontal="center" vertical="center" wrapText="1"/>
    </xf>
    <xf numFmtId="176" fontId="0" fillId="0" borderId="10" xfId="0" applyNumberFormat="1" applyBorder="1">
      <alignment vertical="center"/>
    </xf>
    <xf numFmtId="176" fontId="0" fillId="0" borderId="21" xfId="0" applyNumberFormat="1" applyBorder="1">
      <alignment vertical="center"/>
    </xf>
    <xf numFmtId="0" fontId="4" fillId="0" borderId="0" xfId="0" applyFont="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0" borderId="27" xfId="0" applyFont="1" applyBorder="1" applyAlignment="1">
      <alignment horizontal="center" vertical="center"/>
    </xf>
    <xf numFmtId="0" fontId="0" fillId="0" borderId="21" xfId="0" applyBorder="1" applyAlignment="1">
      <alignment horizontal="center" vertical="center"/>
    </xf>
    <xf numFmtId="176" fontId="0" fillId="0" borderId="3" xfId="0" applyNumberFormat="1" applyBorder="1" applyAlignment="1">
      <alignment horizontal="center" vertical="center"/>
    </xf>
    <xf numFmtId="0" fontId="6" fillId="0" borderId="0" xfId="0" applyFont="1" applyAlignment="1">
      <alignment horizontal="center" vertical="center" wrapText="1"/>
    </xf>
    <xf numFmtId="0" fontId="0" fillId="0" borderId="0" xfId="0" applyBorder="1" applyAlignment="1">
      <alignment horizontal="center" vertical="center"/>
    </xf>
    <xf numFmtId="0" fontId="7" fillId="0" borderId="0" xfId="0" applyFont="1">
      <alignment vertical="center"/>
    </xf>
    <xf numFmtId="0" fontId="9" fillId="5" borderId="19" xfId="0" applyFont="1" applyFill="1" applyBorder="1" applyAlignment="1">
      <alignment horizontal="center" vertical="center"/>
    </xf>
    <xf numFmtId="38" fontId="0" fillId="4" borderId="18" xfId="1" applyFont="1" applyFill="1" applyBorder="1">
      <alignment vertical="center"/>
    </xf>
    <xf numFmtId="38" fontId="0" fillId="4" borderId="13" xfId="1" applyFont="1" applyFill="1" applyBorder="1">
      <alignment vertical="center"/>
    </xf>
    <xf numFmtId="38" fontId="0" fillId="0" borderId="1" xfId="1" applyFont="1" applyBorder="1">
      <alignment vertical="center"/>
    </xf>
    <xf numFmtId="38" fontId="0" fillId="3" borderId="18" xfId="1" applyFont="1" applyFill="1" applyBorder="1">
      <alignment vertical="center"/>
    </xf>
    <xf numFmtId="38" fontId="0" fillId="3" borderId="13" xfId="1" applyFont="1" applyFill="1" applyBorder="1">
      <alignment vertical="center"/>
    </xf>
    <xf numFmtId="38" fontId="0" fillId="2" borderId="17" xfId="1" applyFont="1" applyFill="1" applyBorder="1">
      <alignment vertical="center"/>
    </xf>
    <xf numFmtId="38" fontId="0" fillId="2" borderId="9" xfId="1" applyFont="1" applyFill="1" applyBorder="1">
      <alignment vertical="center"/>
    </xf>
    <xf numFmtId="38" fontId="0" fillId="0" borderId="6" xfId="1" applyFont="1" applyBorder="1">
      <alignment vertical="center"/>
    </xf>
    <xf numFmtId="0" fontId="9" fillId="4" borderId="14" xfId="0" applyFont="1" applyFill="1" applyBorder="1">
      <alignment vertical="center"/>
    </xf>
    <xf numFmtId="38" fontId="9" fillId="4" borderId="18" xfId="1" applyFont="1" applyFill="1" applyBorder="1">
      <alignment vertical="center"/>
    </xf>
    <xf numFmtId="0" fontId="9" fillId="3" borderId="16" xfId="0" applyFont="1" applyFill="1" applyBorder="1">
      <alignment vertical="center"/>
    </xf>
    <xf numFmtId="0" fontId="9" fillId="3" borderId="14" xfId="0" applyFont="1" applyFill="1" applyBorder="1">
      <alignment vertical="center"/>
    </xf>
    <xf numFmtId="38" fontId="9" fillId="3" borderId="18" xfId="1" applyFont="1" applyFill="1" applyBorder="1">
      <alignment vertical="center"/>
    </xf>
    <xf numFmtId="0" fontId="9" fillId="2" borderId="16" xfId="0" applyFont="1" applyFill="1" applyBorder="1">
      <alignment vertical="center"/>
    </xf>
    <xf numFmtId="0" fontId="9" fillId="2" borderId="10" xfId="0" applyFont="1" applyFill="1" applyBorder="1">
      <alignment vertical="center"/>
    </xf>
    <xf numFmtId="0" fontId="9" fillId="2" borderId="14" xfId="0" applyFont="1" applyFill="1" applyBorder="1">
      <alignment vertical="center"/>
    </xf>
    <xf numFmtId="38" fontId="9" fillId="2" borderId="17" xfId="1" applyFont="1" applyFill="1" applyBorder="1">
      <alignment vertical="center"/>
    </xf>
    <xf numFmtId="0" fontId="0" fillId="0" borderId="0" xfId="0" applyAlignment="1">
      <alignment horizontal="center" vertical="center"/>
    </xf>
    <xf numFmtId="0" fontId="9" fillId="5" borderId="16" xfId="0" applyFont="1" applyFill="1" applyBorder="1" applyAlignment="1">
      <alignment horizontal="center" vertical="center"/>
    </xf>
    <xf numFmtId="0" fontId="0" fillId="5" borderId="16" xfId="0" applyFill="1" applyBorder="1" applyAlignment="1">
      <alignment horizontal="center" vertical="center"/>
    </xf>
    <xf numFmtId="0" fontId="0" fillId="5" borderId="12" xfId="0" applyFill="1" applyBorder="1" applyAlignment="1">
      <alignment horizontal="center" vertical="center"/>
    </xf>
    <xf numFmtId="0" fontId="9" fillId="0" borderId="2" xfId="0" applyFont="1" applyBorder="1">
      <alignment vertical="center"/>
    </xf>
    <xf numFmtId="176" fontId="9" fillId="0" borderId="2" xfId="0" applyNumberFormat="1" applyFont="1" applyBorder="1">
      <alignment vertical="center"/>
    </xf>
    <xf numFmtId="38" fontId="9" fillId="0" borderId="1" xfId="1" applyFont="1" applyBorder="1">
      <alignment vertical="center"/>
    </xf>
    <xf numFmtId="0" fontId="9" fillId="0" borderId="4" xfId="0" applyFont="1" applyBorder="1">
      <alignment vertical="center"/>
    </xf>
    <xf numFmtId="176" fontId="9" fillId="0" borderId="3" xfId="0" applyNumberFormat="1" applyFont="1" applyBorder="1">
      <alignment vertical="center"/>
    </xf>
    <xf numFmtId="0" fontId="0" fillId="5" borderId="16"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4" borderId="14" xfId="0" applyFill="1" applyBorder="1" applyProtection="1">
      <alignment vertical="center"/>
      <protection locked="0"/>
    </xf>
    <xf numFmtId="0" fontId="0" fillId="5" borderId="12"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4" borderId="11" xfId="0" applyFill="1" applyBorder="1" applyProtection="1">
      <alignment vertical="center"/>
      <protection locked="0"/>
    </xf>
    <xf numFmtId="38" fontId="0" fillId="4" borderId="18" xfId="1" applyFont="1" applyFill="1" applyBorder="1" applyProtection="1">
      <alignment vertical="center"/>
      <protection locked="0"/>
    </xf>
    <xf numFmtId="0" fontId="0" fillId="3" borderId="16" xfId="0" applyFill="1" applyBorder="1" applyProtection="1">
      <alignment vertical="center"/>
      <protection locked="0"/>
    </xf>
    <xf numFmtId="0" fontId="0" fillId="3" borderId="14" xfId="0" applyFill="1" applyBorder="1" applyProtection="1">
      <alignment vertical="center"/>
      <protection locked="0"/>
    </xf>
    <xf numFmtId="38" fontId="0" fillId="4" borderId="13" xfId="1" applyFont="1" applyFill="1" applyBorder="1" applyProtection="1">
      <alignment vertical="center"/>
      <protection locked="0"/>
    </xf>
    <xf numFmtId="0" fontId="0" fillId="3" borderId="12" xfId="0" applyFill="1" applyBorder="1" applyProtection="1">
      <alignment vertical="center"/>
      <protection locked="0"/>
    </xf>
    <xf numFmtId="0" fontId="0" fillId="3" borderId="11" xfId="0" applyFill="1" applyBorder="1" applyProtection="1">
      <alignment vertical="center"/>
      <protection locked="0"/>
    </xf>
    <xf numFmtId="38" fontId="0" fillId="3" borderId="18" xfId="1" applyFont="1" applyFill="1" applyBorder="1" applyProtection="1">
      <alignment vertical="center"/>
      <protection locked="0"/>
    </xf>
    <xf numFmtId="0" fontId="0" fillId="2" borderId="16" xfId="0" applyFill="1" applyBorder="1" applyProtection="1">
      <alignment vertical="center"/>
      <protection locked="0"/>
    </xf>
    <xf numFmtId="0" fontId="0" fillId="2" borderId="10" xfId="0" applyFill="1" applyBorder="1" applyProtection="1">
      <alignment vertical="center"/>
      <protection locked="0"/>
    </xf>
    <xf numFmtId="0" fontId="0" fillId="2" borderId="14" xfId="0" applyFill="1" applyBorder="1" applyProtection="1">
      <alignment vertical="center"/>
      <protection locked="0"/>
    </xf>
    <xf numFmtId="38" fontId="0" fillId="3" borderId="13" xfId="1" applyFont="1" applyFill="1" applyBorder="1" applyProtection="1">
      <alignment vertical="center"/>
      <protection locked="0"/>
    </xf>
    <xf numFmtId="0" fontId="0" fillId="2" borderId="12" xfId="0" applyFill="1" applyBorder="1" applyProtection="1">
      <alignment vertical="center"/>
      <protection locked="0"/>
    </xf>
    <xf numFmtId="0" fontId="0" fillId="2" borderId="11" xfId="0" applyFill="1" applyBorder="1" applyProtection="1">
      <alignment vertical="center"/>
      <protection locked="0"/>
    </xf>
    <xf numFmtId="38" fontId="0" fillId="2" borderId="17" xfId="1" applyFont="1" applyFill="1" applyBorder="1" applyProtection="1">
      <alignment vertical="center"/>
      <protection locked="0"/>
    </xf>
    <xf numFmtId="38" fontId="0" fillId="2" borderId="9" xfId="1" applyFont="1" applyFill="1" applyBorder="1" applyProtection="1">
      <alignment vertical="center"/>
      <protection locked="0"/>
    </xf>
    <xf numFmtId="0" fontId="5" fillId="0" borderId="1" xfId="0" applyFont="1" applyBorder="1" applyAlignment="1">
      <alignment horizontal="center" vertical="center" wrapText="1"/>
    </xf>
    <xf numFmtId="0" fontId="5" fillId="0" borderId="33" xfId="0" applyFont="1" applyFill="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3" fillId="4" borderId="3"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BFDB5"/>
      <color rgb="FFF9FEB4"/>
      <color rgb="FFF6FE8A"/>
      <color rgb="FFFDDCA1"/>
      <color rgb="FFFBE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HGS創英角ﾎﾟｯﾌﾟ体" panose="040B0A00000000000000" pitchFamily="50" charset="-128"/>
                <a:ea typeface="HGS創英角ﾎﾟｯﾌﾟ体" panose="040B0A00000000000000" pitchFamily="50" charset="-128"/>
                <a:cs typeface="+mn-cs"/>
              </a:defRPr>
            </a:pPr>
            <a:r>
              <a:rPr lang="ja-JP" altLang="en-US" sz="1600">
                <a:latin typeface="HGS創英角ﾎﾟｯﾌﾟ体" panose="040B0A00000000000000" pitchFamily="50" charset="-128"/>
                <a:ea typeface="HGS創英角ﾎﾟｯﾌﾟ体" panose="040B0A00000000000000" pitchFamily="50" charset="-128"/>
              </a:rPr>
              <a:t>月別二酸化炭素排出量</a:t>
            </a:r>
            <a:endParaRPr lang="en-US" altLang="ja-JP" sz="1600">
              <a:latin typeface="HGS創英角ﾎﾟｯﾌﾟ体" panose="040B0A00000000000000" pitchFamily="50" charset="-128"/>
              <a:ea typeface="HGS創英角ﾎﾟｯﾌﾟ体" panose="040B0A00000000000000" pitchFamily="50" charset="-128"/>
            </a:endParaRP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HGS創英角ﾎﾟｯﾌﾟ体" panose="040B0A00000000000000" pitchFamily="50" charset="-128"/>
              <a:ea typeface="HGS創英角ﾎﾟｯﾌﾟ体" panose="040B0A00000000000000" pitchFamily="50" charset="-128"/>
              <a:cs typeface="+mn-cs"/>
            </a:defRPr>
          </a:pPr>
          <a:endParaRPr lang="ja-JP"/>
        </a:p>
      </c:txPr>
    </c:title>
    <c:autoTitleDeleted val="0"/>
    <c:plotArea>
      <c:layout/>
      <c:barChart>
        <c:barDir val="col"/>
        <c:grouping val="clustered"/>
        <c:varyColors val="0"/>
        <c:ser>
          <c:idx val="0"/>
          <c:order val="0"/>
          <c:tx>
            <c:strRef>
              <c:f>'R4'!$R$3</c:f>
              <c:strCache>
                <c:ptCount val="1"/>
                <c:pt idx="0">
                  <c:v>前年CO₂排出量(kg-CO₂)</c:v>
                </c:pt>
              </c:strCache>
            </c:strRef>
          </c:tx>
          <c:spPr>
            <a:solidFill>
              <a:schemeClr val="accent1"/>
            </a:solidFill>
            <a:ln>
              <a:noFill/>
            </a:ln>
            <a:effectLst/>
          </c:spPr>
          <c:invertIfNegative val="0"/>
          <c:cat>
            <c:numRef>
              <c:f>'R4'!$B$4:$B$15</c:f>
              <c:numCache>
                <c:formatCode>General</c:formatCode>
                <c:ptCount val="12"/>
              </c:numCache>
            </c:numRef>
          </c:cat>
          <c:val>
            <c:numRef>
              <c:f>'R4'!$R$4:$R$15</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4CA-42CB-94E8-697E5CCD112E}"/>
            </c:ext>
          </c:extLst>
        </c:ser>
        <c:ser>
          <c:idx val="2"/>
          <c:order val="2"/>
          <c:tx>
            <c:strRef>
              <c:f>'R4'!$S$3</c:f>
              <c:strCache>
                <c:ptCount val="1"/>
                <c:pt idx="0">
                  <c:v>今年CO₂排出量(kg-CO₂)</c:v>
                </c:pt>
              </c:strCache>
            </c:strRef>
          </c:tx>
          <c:spPr>
            <a:solidFill>
              <a:schemeClr val="accent3"/>
            </a:solidFill>
            <a:ln>
              <a:noFill/>
            </a:ln>
            <a:effectLst/>
          </c:spPr>
          <c:invertIfNegative val="0"/>
          <c:val>
            <c:numRef>
              <c:f>'R4'!$S$4:$S$15</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4CA-42CB-94E8-697E5CCD112E}"/>
            </c:ext>
          </c:extLst>
        </c:ser>
        <c:dLbls>
          <c:showLegendKey val="0"/>
          <c:showVal val="0"/>
          <c:showCatName val="0"/>
          <c:showSerName val="0"/>
          <c:showPercent val="0"/>
          <c:showBubbleSize val="0"/>
        </c:dLbls>
        <c:gapWidth val="150"/>
        <c:axId val="518645272"/>
        <c:axId val="518649208"/>
      </c:barChart>
      <c:lineChart>
        <c:grouping val="standard"/>
        <c:varyColors val="0"/>
        <c:dLbls>
          <c:showLegendKey val="0"/>
          <c:showVal val="0"/>
          <c:showCatName val="0"/>
          <c:showSerName val="0"/>
          <c:showPercent val="0"/>
          <c:showBubbleSize val="0"/>
        </c:dLbls>
        <c:marker val="1"/>
        <c:smooth val="0"/>
        <c:axId val="518644616"/>
        <c:axId val="518648880"/>
        <c:extLst>
          <c:ext xmlns:c15="http://schemas.microsoft.com/office/drawing/2012/chart" uri="{02D57815-91ED-43cb-92C2-25804820EDAC}">
            <c15:filteredLineSeries>
              <c15:ser>
                <c:idx val="1"/>
                <c:order val="1"/>
                <c:tx>
                  <c:strRef>
                    <c:extLst>
                      <c:ext uri="{02D57815-91ED-43cb-92C2-25804820EDAC}">
                        <c15:formulaRef>
                          <c15:sqref>'R4'!$T$3</c15:sqref>
                        </c15:formulaRef>
                      </c:ext>
                    </c:extLst>
                    <c:strCache>
                      <c:ptCount val="1"/>
                      <c:pt idx="0">
                        <c:v>今年の金額（円）</c:v>
                      </c:pt>
                    </c:strCache>
                  </c:strRef>
                </c:tx>
                <c:spPr>
                  <a:ln w="28575" cap="rnd">
                    <a:solidFill>
                      <a:schemeClr val="accent2"/>
                    </a:solidFill>
                    <a:round/>
                  </a:ln>
                  <a:effectLst/>
                </c:spPr>
                <c:marker>
                  <c:symbol val="none"/>
                </c:marker>
                <c:val>
                  <c:numRef>
                    <c:extLst>
                      <c:ext uri="{02D57815-91ED-43cb-92C2-25804820EDAC}">
                        <c15:formulaRef>
                          <c15:sqref>'R4'!$T$4:$T$15</c15:sqref>
                        </c15:formulaRef>
                      </c:ext>
                    </c:extLst>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4CA-42CB-94E8-697E5CCD112E}"/>
                  </c:ext>
                </c:extLst>
              </c15:ser>
            </c15:filteredLineSeries>
          </c:ext>
        </c:extLst>
      </c:lineChart>
      <c:valAx>
        <c:axId val="518648880"/>
        <c:scaling>
          <c:orientation val="minMax"/>
        </c:scaling>
        <c:delete val="1"/>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18644616"/>
        <c:crosses val="max"/>
        <c:crossBetween val="between"/>
      </c:valAx>
      <c:catAx>
        <c:axId val="518644616"/>
        <c:scaling>
          <c:orientation val="minMax"/>
        </c:scaling>
        <c:delete val="1"/>
        <c:axPos val="b"/>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ja-JP" altLang="en-US"/>
                  <a:t>月</a:t>
                </a:r>
                <a:endParaRPr lang="en-US" altLang="ja-JP"/>
              </a:p>
            </c:rich>
          </c:tx>
          <c:layout/>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title>
        <c:majorTickMark val="none"/>
        <c:minorTickMark val="none"/>
        <c:tickLblPos val="nextTo"/>
        <c:crossAx val="518648880"/>
        <c:crosses val="autoZero"/>
        <c:auto val="1"/>
        <c:lblAlgn val="ctr"/>
        <c:lblOffset val="100"/>
        <c:noMultiLvlLbl val="0"/>
      </c:catAx>
      <c:valAx>
        <c:axId val="518649208"/>
        <c:scaling>
          <c:orientation val="minMax"/>
        </c:scaling>
        <c:delete val="0"/>
        <c:axPos val="l"/>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n-US" altLang="ja-JP"/>
                  <a:t>CO2</a:t>
                </a:r>
                <a:r>
                  <a:rPr lang="ja-JP" altLang="en-US"/>
                  <a:t>排出量（</a:t>
                </a:r>
                <a:r>
                  <a:rPr lang="en-US" altLang="ja-JP"/>
                  <a:t>kg-CO2</a:t>
                </a:r>
                <a:r>
                  <a:rPr lang="ja-JP" altLang="en-US"/>
                  <a:t>）</a:t>
                </a:r>
              </a:p>
            </c:rich>
          </c:tx>
          <c:layout/>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title>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8645272"/>
        <c:crosses val="autoZero"/>
        <c:crossBetween val="between"/>
      </c:valAx>
      <c:catAx>
        <c:axId val="518645272"/>
        <c:scaling>
          <c:orientation val="minMax"/>
        </c:scaling>
        <c:delete val="1"/>
        <c:axPos val="b"/>
        <c:numFmt formatCode="General" sourceLinked="1"/>
        <c:majorTickMark val="out"/>
        <c:minorTickMark val="none"/>
        <c:tickLblPos val="nextTo"/>
        <c:crossAx val="518649208"/>
        <c:crosses val="autoZero"/>
        <c:auto val="1"/>
        <c:lblAlgn val="ctr"/>
        <c:lblOffset val="100"/>
        <c:noMultiLvlLbl val="0"/>
      </c:cat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HGS創英角ﾎﾟｯﾌﾟ体" panose="040B0A00000000000000" pitchFamily="50" charset="-128"/>
                <a:ea typeface="HGS創英角ﾎﾟｯﾌﾟ体" panose="040B0A00000000000000" pitchFamily="50" charset="-128"/>
                <a:cs typeface="+mn-cs"/>
              </a:defRPr>
            </a:pPr>
            <a:r>
              <a:rPr lang="ja-JP" altLang="en-US" sz="1600">
                <a:latin typeface="HGS創英角ﾎﾟｯﾌﾟ体" panose="040B0A00000000000000" pitchFamily="50" charset="-128"/>
                <a:ea typeface="HGS創英角ﾎﾟｯﾌﾟ体" panose="040B0A00000000000000" pitchFamily="50" charset="-128"/>
              </a:rPr>
              <a:t>月別二酸化炭素排出量</a:t>
            </a:r>
            <a:endParaRPr lang="en-US" altLang="ja-JP" sz="1600">
              <a:latin typeface="HGS創英角ﾎﾟｯﾌﾟ体" panose="040B0A00000000000000" pitchFamily="50" charset="-128"/>
              <a:ea typeface="HGS創英角ﾎﾟｯﾌﾟ体" panose="040B0A00000000000000" pitchFamily="50" charset="-128"/>
            </a:endParaRP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HGS創英角ﾎﾟｯﾌﾟ体" panose="040B0A00000000000000" pitchFamily="50" charset="-128"/>
              <a:ea typeface="HGS創英角ﾎﾟｯﾌﾟ体" panose="040B0A00000000000000" pitchFamily="50" charset="-128"/>
              <a:cs typeface="+mn-cs"/>
            </a:defRPr>
          </a:pPr>
          <a:endParaRPr lang="ja-JP"/>
        </a:p>
      </c:txPr>
    </c:title>
    <c:autoTitleDeleted val="0"/>
    <c:plotArea>
      <c:layout/>
      <c:barChart>
        <c:barDir val="col"/>
        <c:grouping val="clustered"/>
        <c:varyColors val="0"/>
        <c:ser>
          <c:idx val="0"/>
          <c:order val="0"/>
          <c:tx>
            <c:strRef>
              <c:f>入力見本!$R$4</c:f>
              <c:strCache>
                <c:ptCount val="1"/>
                <c:pt idx="0">
                  <c:v>前年CO₂排出量(kg-CO₂)</c:v>
                </c:pt>
              </c:strCache>
            </c:strRef>
          </c:tx>
          <c:spPr>
            <a:solidFill>
              <a:schemeClr val="accent1"/>
            </a:solidFill>
            <a:ln>
              <a:noFill/>
            </a:ln>
            <a:effectLst/>
          </c:spPr>
          <c:invertIfNegative val="0"/>
          <c:cat>
            <c:numRef>
              <c:f>入力見本!$B$5:$B$16</c:f>
              <c:numCache>
                <c:formatCode>General</c:formatCode>
                <c:ptCount val="12"/>
                <c:pt idx="0">
                  <c:v>5</c:v>
                </c:pt>
                <c:pt idx="1">
                  <c:v>6</c:v>
                </c:pt>
              </c:numCache>
            </c:numRef>
          </c:cat>
          <c:val>
            <c:numRef>
              <c:f>入力見本!$R$5:$R$16</c:f>
              <c:numCache>
                <c:formatCode>0.000</c:formatCode>
                <c:ptCount val="12"/>
                <c:pt idx="0">
                  <c:v>89.590999999999994</c:v>
                </c:pt>
                <c:pt idx="1">
                  <c:v>95.132999999999996</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ACA-4DF7-BE52-59B38B596E72}"/>
            </c:ext>
          </c:extLst>
        </c:ser>
        <c:ser>
          <c:idx val="2"/>
          <c:order val="2"/>
          <c:tx>
            <c:strRef>
              <c:f>入力見本!$S$4</c:f>
              <c:strCache>
                <c:ptCount val="1"/>
                <c:pt idx="0">
                  <c:v>今年CO₂排出量(kg-CO₂)</c:v>
                </c:pt>
              </c:strCache>
            </c:strRef>
          </c:tx>
          <c:spPr>
            <a:solidFill>
              <a:schemeClr val="accent3"/>
            </a:solidFill>
            <a:ln>
              <a:noFill/>
            </a:ln>
            <a:effectLst/>
          </c:spPr>
          <c:invertIfNegative val="0"/>
          <c:val>
            <c:numRef>
              <c:f>入力見本!$S$5:$S$16</c:f>
              <c:numCache>
                <c:formatCode>0.000</c:formatCode>
                <c:ptCount val="12"/>
                <c:pt idx="0">
                  <c:v>138.56200000000001</c:v>
                </c:pt>
                <c:pt idx="1">
                  <c:v>80.594999999999999</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ACA-4DF7-BE52-59B38B596E72}"/>
            </c:ext>
          </c:extLst>
        </c:ser>
        <c:dLbls>
          <c:showLegendKey val="0"/>
          <c:showVal val="0"/>
          <c:showCatName val="0"/>
          <c:showSerName val="0"/>
          <c:showPercent val="0"/>
          <c:showBubbleSize val="0"/>
        </c:dLbls>
        <c:gapWidth val="150"/>
        <c:axId val="518645272"/>
        <c:axId val="518649208"/>
      </c:barChart>
      <c:lineChart>
        <c:grouping val="standard"/>
        <c:varyColors val="0"/>
        <c:dLbls>
          <c:showLegendKey val="0"/>
          <c:showVal val="0"/>
          <c:showCatName val="0"/>
          <c:showSerName val="0"/>
          <c:showPercent val="0"/>
          <c:showBubbleSize val="0"/>
        </c:dLbls>
        <c:marker val="1"/>
        <c:smooth val="0"/>
        <c:axId val="518644616"/>
        <c:axId val="518648880"/>
        <c:extLst>
          <c:ext xmlns:c15="http://schemas.microsoft.com/office/drawing/2012/chart" uri="{02D57815-91ED-43cb-92C2-25804820EDAC}">
            <c15:filteredLineSeries>
              <c15:ser>
                <c:idx val="1"/>
                <c:order val="1"/>
                <c:tx>
                  <c:strRef>
                    <c:extLst>
                      <c:ext uri="{02D57815-91ED-43cb-92C2-25804820EDAC}">
                        <c15:formulaRef>
                          <c15:sqref>入力見本!$T$4</c15:sqref>
                        </c15:formulaRef>
                      </c:ext>
                    </c:extLst>
                    <c:strCache>
                      <c:ptCount val="1"/>
                      <c:pt idx="0">
                        <c:v>今年の金額（円）</c:v>
                      </c:pt>
                    </c:strCache>
                  </c:strRef>
                </c:tx>
                <c:spPr>
                  <a:ln w="28575" cap="rnd">
                    <a:solidFill>
                      <a:schemeClr val="accent2"/>
                    </a:solidFill>
                    <a:round/>
                  </a:ln>
                  <a:effectLst/>
                </c:spPr>
                <c:marker>
                  <c:symbol val="none"/>
                </c:marker>
                <c:val>
                  <c:numRef>
                    <c:extLst>
                      <c:ext uri="{02D57815-91ED-43cb-92C2-25804820EDAC}">
                        <c15:formulaRef>
                          <c15:sqref>入力見本!$T$5:$T$16</c15:sqref>
                        </c15:formulaRef>
                      </c:ext>
                    </c:extLst>
                    <c:numCache>
                      <c:formatCode>#,##0_);[Red]\(#,##0\)</c:formatCode>
                      <c:ptCount val="12"/>
                      <c:pt idx="0">
                        <c:v>10314</c:v>
                      </c:pt>
                      <c:pt idx="1">
                        <c:v>6964</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ACA-4DF7-BE52-59B38B596E72}"/>
                  </c:ext>
                </c:extLst>
              </c15:ser>
            </c15:filteredLineSeries>
          </c:ext>
        </c:extLst>
      </c:lineChart>
      <c:valAx>
        <c:axId val="518648880"/>
        <c:scaling>
          <c:orientation val="minMax"/>
        </c:scaling>
        <c:delete val="1"/>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18644616"/>
        <c:crosses val="max"/>
        <c:crossBetween val="between"/>
      </c:valAx>
      <c:catAx>
        <c:axId val="518644616"/>
        <c:scaling>
          <c:orientation val="minMax"/>
        </c:scaling>
        <c:delete val="1"/>
        <c:axPos val="b"/>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ja-JP" altLang="en-US"/>
                  <a:t>月</a:t>
                </a:r>
                <a:endParaRPr lang="en-US" altLang="ja-JP"/>
              </a:p>
            </c:rich>
          </c:tx>
          <c:layout/>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title>
        <c:majorTickMark val="none"/>
        <c:minorTickMark val="none"/>
        <c:tickLblPos val="nextTo"/>
        <c:crossAx val="518648880"/>
        <c:crosses val="autoZero"/>
        <c:auto val="1"/>
        <c:lblAlgn val="ctr"/>
        <c:lblOffset val="100"/>
        <c:noMultiLvlLbl val="0"/>
      </c:catAx>
      <c:valAx>
        <c:axId val="518649208"/>
        <c:scaling>
          <c:orientation val="minMax"/>
        </c:scaling>
        <c:delete val="0"/>
        <c:axPos val="l"/>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n-US" altLang="ja-JP"/>
                  <a:t>CO2</a:t>
                </a:r>
                <a:r>
                  <a:rPr lang="ja-JP" altLang="en-US"/>
                  <a:t>排出量（</a:t>
                </a:r>
                <a:r>
                  <a:rPr lang="en-US" altLang="ja-JP"/>
                  <a:t>kg-CO2</a:t>
                </a:r>
                <a:r>
                  <a:rPr lang="ja-JP" altLang="en-US"/>
                  <a:t>）</a:t>
                </a:r>
              </a:p>
            </c:rich>
          </c:tx>
          <c:layout/>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title>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8645272"/>
        <c:crosses val="autoZero"/>
        <c:crossBetween val="between"/>
      </c:valAx>
      <c:catAx>
        <c:axId val="518645272"/>
        <c:scaling>
          <c:orientation val="minMax"/>
        </c:scaling>
        <c:delete val="1"/>
        <c:axPos val="b"/>
        <c:numFmt formatCode="General" sourceLinked="1"/>
        <c:majorTickMark val="out"/>
        <c:minorTickMark val="none"/>
        <c:tickLblPos val="nextTo"/>
        <c:crossAx val="518649208"/>
        <c:crosses val="autoZero"/>
        <c:auto val="1"/>
        <c:lblAlgn val="ctr"/>
        <c:lblOffset val="100"/>
        <c:noMultiLvlLbl val="0"/>
      </c:cat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image" Target="../media/image4.jpeg"/><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chart" Target="../charts/chart2.xml"/><Relationship Id="rId5" Type="http://schemas.openxmlformats.org/officeDocument/2006/relationships/image" Target="../media/image4.jpeg"/><Relationship Id="rId4"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1</xdr:col>
      <xdr:colOff>23812</xdr:colOff>
      <xdr:row>21</xdr:row>
      <xdr:rowOff>11905</xdr:rowOff>
    </xdr:from>
    <xdr:to>
      <xdr:col>11</xdr:col>
      <xdr:colOff>464342</xdr:colOff>
      <xdr:row>39</xdr:row>
      <xdr:rowOff>226218</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130969</xdr:colOff>
      <xdr:row>16</xdr:row>
      <xdr:rowOff>69252</xdr:rowOff>
    </xdr:from>
    <xdr:ext cx="1095376" cy="1101180"/>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4807940"/>
          <a:ext cx="1095376" cy="1101180"/>
        </a:xfrm>
        <a:prstGeom prst="rect">
          <a:avLst/>
        </a:prstGeom>
      </xdr:spPr>
    </xdr:pic>
    <xdr:clientData/>
  </xdr:oneCellAnchor>
  <xdr:twoCellAnchor>
    <xdr:from>
      <xdr:col>3</xdr:col>
      <xdr:colOff>130969</xdr:colOff>
      <xdr:row>17</xdr:row>
      <xdr:rowOff>23812</xdr:rowOff>
    </xdr:from>
    <xdr:to>
      <xdr:col>9</xdr:col>
      <xdr:colOff>440531</xdr:colOff>
      <xdr:row>20</xdr:row>
      <xdr:rowOff>83343</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654969" y="5048250"/>
          <a:ext cx="5941218" cy="773906"/>
        </a:xfrm>
        <a:prstGeom prst="wedgeRoundRectCallout">
          <a:avLst>
            <a:gd name="adj1" fmla="val -15933"/>
            <a:gd name="adj2" fmla="val 7567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511970</xdr:colOff>
      <xdr:row>17</xdr:row>
      <xdr:rowOff>107156</xdr:rowOff>
    </xdr:from>
    <xdr:to>
      <xdr:col>10</xdr:col>
      <xdr:colOff>226219</xdr:colOff>
      <xdr:row>20</xdr:row>
      <xdr:rowOff>166688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35970" y="5131594"/>
          <a:ext cx="5726905" cy="773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前年と今年の二酸化炭素排出量を比較してみてください。</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どれくらいの差があるのかグラフで確かめましょう。</a:t>
          </a:r>
        </a:p>
      </xdr:txBody>
    </xdr:sp>
    <xdr:clientData/>
  </xdr:twoCellAnchor>
  <xdr:twoCellAnchor editAs="oneCell">
    <xdr:from>
      <xdr:col>9</xdr:col>
      <xdr:colOff>892969</xdr:colOff>
      <xdr:row>16</xdr:row>
      <xdr:rowOff>30152</xdr:rowOff>
    </xdr:from>
    <xdr:to>
      <xdr:col>10</xdr:col>
      <xdr:colOff>726280</xdr:colOff>
      <xdr:row>20</xdr:row>
      <xdr:rowOff>80169</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48625" y="4816465"/>
          <a:ext cx="952499" cy="1002517"/>
        </a:xfrm>
        <a:prstGeom prst="rect">
          <a:avLst/>
        </a:prstGeom>
      </xdr:spPr>
    </xdr:pic>
    <xdr:clientData/>
  </xdr:twoCellAnchor>
  <xdr:twoCellAnchor>
    <xdr:from>
      <xdr:col>1</xdr:col>
      <xdr:colOff>309562</xdr:colOff>
      <xdr:row>0</xdr:row>
      <xdr:rowOff>71438</xdr:rowOff>
    </xdr:from>
    <xdr:to>
      <xdr:col>9</xdr:col>
      <xdr:colOff>107156</xdr:colOff>
      <xdr:row>0</xdr:row>
      <xdr:rowOff>431438</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07218" y="71438"/>
          <a:ext cx="6167438"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環境家計簿～家庭で使っているエネルギーを見直そ</a:t>
          </a:r>
          <a:r>
            <a:rPr kumimoji="1" lang="ja-JP" altLang="en-US" sz="1800" spc="0">
              <a:solidFill>
                <a:schemeClr val="accent1">
                  <a:lumMod val="50000"/>
                </a:schemeClr>
              </a:solidFill>
              <a:latin typeface="HGP創英角ﾎﾟｯﾌﾟ体" panose="040B0A00000000000000" pitchFamily="50" charset="-128"/>
              <a:ea typeface="HGP創英角ﾎﾟｯﾌﾟ体" panose="040B0A00000000000000" pitchFamily="50" charset="-128"/>
            </a:rPr>
            <a:t>う！～</a:t>
          </a:r>
          <a:endParaRPr kumimoji="1" lang="ja-JP" altLang="en-US" sz="1800" spc="100" baseline="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71437</xdr:colOff>
      <xdr:row>0</xdr:row>
      <xdr:rowOff>35719</xdr:rowOff>
    </xdr:from>
    <xdr:to>
      <xdr:col>2</xdr:col>
      <xdr:colOff>37301</xdr:colOff>
      <xdr:row>0</xdr:row>
      <xdr:rowOff>500063</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437" y="35719"/>
          <a:ext cx="584989" cy="464344"/>
        </a:xfrm>
        <a:prstGeom prst="rect">
          <a:avLst/>
        </a:prstGeom>
      </xdr:spPr>
    </xdr:pic>
    <xdr:clientData/>
  </xdr:twoCellAnchor>
  <xdr:twoCellAnchor>
    <xdr:from>
      <xdr:col>11</xdr:col>
      <xdr:colOff>583405</xdr:colOff>
      <xdr:row>19</xdr:row>
      <xdr:rowOff>11907</xdr:rowOff>
    </xdr:from>
    <xdr:to>
      <xdr:col>20</xdr:col>
      <xdr:colOff>1</xdr:colOff>
      <xdr:row>33</xdr:row>
      <xdr:rowOff>59531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001124" y="5512595"/>
          <a:ext cx="6869908" cy="3381374"/>
        </a:xfrm>
        <a:prstGeom prst="rect">
          <a:avLst/>
        </a:prstGeom>
        <a:solidFill>
          <a:schemeClr val="accent4">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tIns="216000" rIns="108000" rtlCol="0" anchor="t"/>
        <a:lstStyle/>
        <a:p>
          <a:pPr>
            <a:lnSpc>
              <a:spcPts val="2600"/>
            </a:lnSpc>
            <a:spcBef>
              <a:spcPts val="0"/>
            </a:spcBef>
            <a:spcAft>
              <a:spcPts val="0"/>
            </a:spcAft>
          </a:pPr>
          <a:r>
            <a:rPr kumimoji="1" lang="ja-JP" altLang="en-US" sz="1800" b="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環境家計簿の使い方</a:t>
          </a:r>
          <a:endParaRPr kumimoji="1" lang="en-US" altLang="ja-JP" sz="1800" b="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endParaRPr>
        </a:p>
        <a:p>
          <a:pPr>
            <a:lnSpc>
              <a:spcPts val="26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色がついている部分の入力をお願いします。</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取り組んだ任意の月での入力をお願いします。</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省エネに取り組んだ月の電気・水道・ガスの使用量及び金額を入力しましょう。</a:t>
          </a: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最低２ヶ月は取り組んで、省エネ行動がどれくらい二酸化炭素排出量に現れるのかを見てみましょう。</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前年の使用量・二酸化炭素排出量とも比べてみましょう。</a:t>
          </a:r>
          <a:endParaRPr kumimoji="1" lang="en-US" altLang="ja-JP" sz="14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ts val="2400"/>
            </a:lnSpc>
            <a:spcBef>
              <a:spcPts val="0"/>
            </a:spcBef>
            <a:spcAft>
              <a:spcPts val="0"/>
            </a:spcAft>
            <a:buClrTx/>
            <a:buSzTx/>
            <a:buFontTx/>
            <a:buNone/>
            <a:tabLst/>
            <a:defRPr/>
          </a:pP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〇</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二酸化炭素排出量は</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使用量</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二酸化炭素排出係数</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で算出します。</a:t>
          </a:r>
          <a:endPar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具体的な省エネへの取組内容は</a:t>
          </a:r>
          <a:r>
            <a:rPr kumimoji="1" lang="en-US" altLang="ja-JP" sz="1400">
              <a:latin typeface="HG丸ｺﾞｼｯｸM-PRO" panose="020F0600000000000000" pitchFamily="50" charset="-128"/>
              <a:ea typeface="HG丸ｺﾞｼｯｸM-PRO" panose="020F0600000000000000" pitchFamily="50" charset="-128"/>
            </a:rPr>
            <a:t>HP</a:t>
          </a:r>
          <a:r>
            <a:rPr kumimoji="1" lang="ja-JP" altLang="en-US" sz="1400">
              <a:latin typeface="HG丸ｺﾞｼｯｸM-PRO" panose="020F0600000000000000" pitchFamily="50" charset="-128"/>
              <a:ea typeface="HG丸ｺﾞｼｯｸM-PRO" panose="020F0600000000000000" pitchFamily="50" charset="-128"/>
            </a:rPr>
            <a:t>に記載しています。参考にしてください。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678656</xdr:colOff>
      <xdr:row>35</xdr:row>
      <xdr:rowOff>190499</xdr:rowOff>
    </xdr:from>
    <xdr:to>
      <xdr:col>18</xdr:col>
      <xdr:colOff>137318</xdr:colOff>
      <xdr:row>37</xdr:row>
      <xdr:rowOff>163230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096375" y="9501187"/>
          <a:ext cx="5245099" cy="448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できることから行動して、省エネに努めましょう！</a:t>
          </a:r>
          <a:endParaRPr kumimoji="1" lang="ja-JP" altLang="en-US" sz="1400" spc="100" baseline="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18</xdr:col>
      <xdr:colOff>35720</xdr:colOff>
      <xdr:row>33</xdr:row>
      <xdr:rowOff>166687</xdr:rowOff>
    </xdr:from>
    <xdr:to>
      <xdr:col>19</xdr:col>
      <xdr:colOff>504108</xdr:colOff>
      <xdr:row>39</xdr:row>
      <xdr:rowOff>225702</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b="9643"/>
        <a:stretch/>
      </xdr:blipFill>
      <xdr:spPr>
        <a:xfrm>
          <a:off x="14239876" y="9001125"/>
          <a:ext cx="1575669" cy="1487765"/>
        </a:xfrm>
        <a:prstGeom prst="rect">
          <a:avLst/>
        </a:prstGeom>
      </xdr:spPr>
    </xdr:pic>
    <xdr:clientData/>
  </xdr:twoCellAnchor>
  <xdr:twoCellAnchor>
    <xdr:from>
      <xdr:col>10</xdr:col>
      <xdr:colOff>59530</xdr:colOff>
      <xdr:row>19</xdr:row>
      <xdr:rowOff>190499</xdr:rowOff>
    </xdr:from>
    <xdr:to>
      <xdr:col>11</xdr:col>
      <xdr:colOff>584197</xdr:colOff>
      <xdr:row>21</xdr:row>
      <xdr:rowOff>7938</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334374" y="5691187"/>
          <a:ext cx="1620042" cy="293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a:lnSpc>
              <a:spcPts val="2200"/>
            </a:lnSpc>
          </a:pPr>
          <a:r>
            <a:rPr kumimoji="1" lang="en-US" altLang="ja-JP" sz="800">
              <a:latin typeface="HG丸ｺﾞｼｯｸM-PRO" panose="020F0600000000000000" pitchFamily="50" charset="-128"/>
              <a:ea typeface="HG丸ｺﾞｼｯｸM-PRO" panose="020F0600000000000000" pitchFamily="50" charset="-128"/>
            </a:rPr>
            <a:t>© </a:t>
          </a:r>
          <a:r>
            <a:rPr kumimoji="1" lang="ja-JP" altLang="en-US" sz="800">
              <a:latin typeface="HG丸ｺﾞｼｯｸM-PRO" panose="020F0600000000000000" pitchFamily="50" charset="-128"/>
              <a:ea typeface="HG丸ｺﾞｼｯｸM-PRO" panose="020F0600000000000000" pitchFamily="50" charset="-128"/>
            </a:rPr>
            <a:t>シンエイ／西東京市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273845</xdr:colOff>
      <xdr:row>1</xdr:row>
      <xdr:rowOff>83343</xdr:rowOff>
    </xdr:from>
    <xdr:to>
      <xdr:col>8</xdr:col>
      <xdr:colOff>731043</xdr:colOff>
      <xdr:row>1</xdr:row>
      <xdr:rowOff>443343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71501" y="761999"/>
          <a:ext cx="604123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環境家計簿～家庭で使っているエネルギーを見直そ</a:t>
          </a:r>
          <a:r>
            <a:rPr kumimoji="1" lang="ja-JP" altLang="en-US" sz="1800" spc="0">
              <a:solidFill>
                <a:schemeClr val="accent1">
                  <a:lumMod val="50000"/>
                </a:schemeClr>
              </a:solidFill>
              <a:latin typeface="HGP創英角ﾎﾟｯﾌﾟ体" panose="040B0A00000000000000" pitchFamily="50" charset="-128"/>
              <a:ea typeface="HGP創英角ﾎﾟｯﾌﾟ体" panose="040B0A00000000000000" pitchFamily="50" charset="-128"/>
            </a:rPr>
            <a:t>う！～</a:t>
          </a:r>
          <a:endParaRPr kumimoji="1" lang="ja-JP" altLang="en-US" sz="1800" spc="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23812</xdr:colOff>
      <xdr:row>22</xdr:row>
      <xdr:rowOff>11905</xdr:rowOff>
    </xdr:from>
    <xdr:to>
      <xdr:col>11</xdr:col>
      <xdr:colOff>464342</xdr:colOff>
      <xdr:row>40</xdr:row>
      <xdr:rowOff>226218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142876</xdr:colOff>
      <xdr:row>17</xdr:row>
      <xdr:rowOff>69379</xdr:rowOff>
    </xdr:from>
    <xdr:ext cx="1071562" cy="1077240"/>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532" y="5486723"/>
          <a:ext cx="1071562" cy="1077240"/>
        </a:xfrm>
        <a:prstGeom prst="rect">
          <a:avLst/>
        </a:prstGeom>
      </xdr:spPr>
    </xdr:pic>
    <xdr:clientData/>
  </xdr:oneCellAnchor>
  <xdr:twoCellAnchor>
    <xdr:from>
      <xdr:col>3</xdr:col>
      <xdr:colOff>130969</xdr:colOff>
      <xdr:row>18</xdr:row>
      <xdr:rowOff>23812</xdr:rowOff>
    </xdr:from>
    <xdr:to>
      <xdr:col>9</xdr:col>
      <xdr:colOff>357187</xdr:colOff>
      <xdr:row>21</xdr:row>
      <xdr:rowOff>83343</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654969" y="5679281"/>
          <a:ext cx="5881687" cy="773906"/>
        </a:xfrm>
        <a:prstGeom prst="wedgeRoundRectCallout">
          <a:avLst>
            <a:gd name="adj1" fmla="val -15933"/>
            <a:gd name="adj2" fmla="val 7567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452439</xdr:colOff>
      <xdr:row>18</xdr:row>
      <xdr:rowOff>107155</xdr:rowOff>
    </xdr:from>
    <xdr:to>
      <xdr:col>9</xdr:col>
      <xdr:colOff>321468</xdr:colOff>
      <xdr:row>21</xdr:row>
      <xdr:rowOff>166687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976439" y="5762624"/>
          <a:ext cx="5524498" cy="773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前年と今年の二酸化炭素排出量を比較してみてください。</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どれくらいの差があるのかグラフで確かめましょう。</a:t>
          </a:r>
        </a:p>
      </xdr:txBody>
    </xdr:sp>
    <xdr:clientData/>
  </xdr:twoCellAnchor>
  <xdr:twoCellAnchor>
    <xdr:from>
      <xdr:col>0</xdr:col>
      <xdr:colOff>261937</xdr:colOff>
      <xdr:row>0</xdr:row>
      <xdr:rowOff>35719</xdr:rowOff>
    </xdr:from>
    <xdr:to>
      <xdr:col>2</xdr:col>
      <xdr:colOff>761999</xdr:colOff>
      <xdr:row>0</xdr:row>
      <xdr:rowOff>654844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61937" y="35719"/>
          <a:ext cx="1119187" cy="619125"/>
        </a:xfrm>
        <a:prstGeom prst="rect">
          <a:avLst/>
        </a:prstGeom>
        <a:no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t>見本</a:t>
          </a:r>
        </a:p>
      </xdr:txBody>
    </xdr:sp>
    <xdr:clientData/>
  </xdr:twoCellAnchor>
  <xdr:twoCellAnchor>
    <xdr:from>
      <xdr:col>3</xdr:col>
      <xdr:colOff>47724</xdr:colOff>
      <xdr:row>0</xdr:row>
      <xdr:rowOff>369093</xdr:rowOff>
    </xdr:from>
    <xdr:to>
      <xdr:col>5</xdr:col>
      <xdr:colOff>678657</xdr:colOff>
      <xdr:row>2</xdr:row>
      <xdr:rowOff>119062</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571724" y="369093"/>
          <a:ext cx="2607371" cy="892969"/>
          <a:chOff x="1809750" y="369093"/>
          <a:chExt cx="1680645" cy="1178719"/>
        </a:xfrm>
      </xdr:grpSpPr>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1809750" y="369093"/>
            <a:ext cx="1619250" cy="809625"/>
          </a:xfrm>
          <a:prstGeom prst="wedgeRectCallout">
            <a:avLst>
              <a:gd name="adj1" fmla="val -66356"/>
              <a:gd name="adj2" fmla="val 261464"/>
            </a:avLst>
          </a:prstGeom>
          <a:solidFill>
            <a:srgbClr val="FDDCA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848060" y="404814"/>
            <a:ext cx="1642335" cy="1142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検針票に記載してある</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前年の使用量</a:t>
            </a:r>
            <a:r>
              <a:rPr kumimoji="1" lang="ja-JP" altLang="en-US" sz="1400">
                <a:latin typeface="HG丸ｺﾞｼｯｸM-PRO" panose="020F0600000000000000" pitchFamily="50" charset="-128"/>
                <a:ea typeface="HG丸ｺﾞｼｯｸM-PRO" panose="020F0600000000000000" pitchFamily="50" charset="-128"/>
              </a:rPr>
              <a:t>を入力しましょう。</a:t>
            </a:r>
          </a:p>
        </xdr:txBody>
      </xdr:sp>
    </xdr:grpSp>
    <xdr:clientData/>
  </xdr:twoCellAnchor>
  <xdr:twoCellAnchor>
    <xdr:from>
      <xdr:col>1</xdr:col>
      <xdr:colOff>0</xdr:colOff>
      <xdr:row>7</xdr:row>
      <xdr:rowOff>35716</xdr:rowOff>
    </xdr:from>
    <xdr:to>
      <xdr:col>3</xdr:col>
      <xdr:colOff>738187</xdr:colOff>
      <xdr:row>14</xdr:row>
      <xdr:rowOff>119062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97656" y="3012279"/>
          <a:ext cx="1964531" cy="1785939"/>
          <a:chOff x="297656" y="3012279"/>
          <a:chExt cx="1702593" cy="1785939"/>
        </a:xfrm>
      </xdr:grpSpPr>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297656" y="3012280"/>
            <a:ext cx="1654969" cy="797719"/>
          </a:xfrm>
          <a:prstGeom prst="wedgeRectCallout">
            <a:avLst>
              <a:gd name="adj1" fmla="val -44680"/>
              <a:gd name="adj2" fmla="val -88012"/>
            </a:avLst>
          </a:prstGeom>
          <a:solidFill>
            <a:schemeClr val="accent1">
              <a:lumMod val="20000"/>
              <a:lumOff val="80000"/>
            </a:schemeClr>
          </a:solidFill>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21468" y="3012279"/>
            <a:ext cx="1678781" cy="1785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検針票に記載してある</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ご使用月</a:t>
            </a:r>
            <a:r>
              <a:rPr kumimoji="1" lang="ja-JP" altLang="en-US" sz="1400">
                <a:latin typeface="HG丸ｺﾞｼｯｸM-PRO" panose="020F0600000000000000" pitchFamily="50" charset="-128"/>
                <a:ea typeface="HG丸ｺﾞｼｯｸM-PRO" panose="020F0600000000000000" pitchFamily="50" charset="-128"/>
              </a:rPr>
              <a:t>を入力しましょう。</a:t>
            </a:r>
          </a:p>
        </xdr:txBody>
      </xdr:sp>
    </xdr:grpSp>
    <xdr:clientData/>
  </xdr:twoCellAnchor>
  <xdr:twoCellAnchor>
    <xdr:from>
      <xdr:col>5</xdr:col>
      <xdr:colOff>702467</xdr:colOff>
      <xdr:row>0</xdr:row>
      <xdr:rowOff>535783</xdr:rowOff>
    </xdr:from>
    <xdr:to>
      <xdr:col>8</xdr:col>
      <xdr:colOff>392907</xdr:colOff>
      <xdr:row>2</xdr:row>
      <xdr:rowOff>250031</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4202905" y="535783"/>
          <a:ext cx="2536033" cy="857248"/>
          <a:chOff x="1797843" y="190501"/>
          <a:chExt cx="1926889" cy="1220491"/>
        </a:xfrm>
      </xdr:grpSpPr>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1797843" y="190501"/>
            <a:ext cx="1845471" cy="1000124"/>
          </a:xfrm>
          <a:prstGeom prst="wedgeRectCallout">
            <a:avLst>
              <a:gd name="adj1" fmla="val -128919"/>
              <a:gd name="adj2" fmla="val 195523"/>
            </a:avLst>
          </a:prstGeom>
          <a:solidFill>
            <a:srgbClr val="FDDCA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797843" y="255822"/>
            <a:ext cx="1926889" cy="1155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検針票に記載してある</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今年の使用量</a:t>
            </a:r>
            <a:r>
              <a:rPr kumimoji="1" lang="ja-JP" altLang="en-US" sz="1400">
                <a:latin typeface="HG丸ｺﾞｼｯｸM-PRO" panose="020F0600000000000000" pitchFamily="50" charset="-128"/>
                <a:ea typeface="HG丸ｺﾞｼｯｸM-PRO" panose="020F0600000000000000" pitchFamily="50" charset="-128"/>
              </a:rPr>
              <a:t>を入力しましょう。</a:t>
            </a:r>
          </a:p>
        </xdr:txBody>
      </xdr:sp>
    </xdr:grpSp>
    <xdr:clientData/>
  </xdr:twoCellAnchor>
  <xdr:twoCellAnchor>
    <xdr:from>
      <xdr:col>7</xdr:col>
      <xdr:colOff>107155</xdr:colOff>
      <xdr:row>6</xdr:row>
      <xdr:rowOff>248527</xdr:rowOff>
    </xdr:from>
    <xdr:to>
      <xdr:col>10</xdr:col>
      <xdr:colOff>23811</xdr:colOff>
      <xdr:row>11</xdr:row>
      <xdr:rowOff>47625</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5572124" y="2975058"/>
          <a:ext cx="2738437" cy="1037348"/>
          <a:chOff x="1809750" y="367548"/>
          <a:chExt cx="1662622" cy="1531404"/>
        </a:xfrm>
      </xdr:grpSpPr>
      <xdr:sp macro="" textlink="">
        <xdr:nvSpPr>
          <xdr:cNvPr id="27" name="四角形吹き出し 26">
            <a:extLst>
              <a:ext uri="{FF2B5EF4-FFF2-40B4-BE49-F238E27FC236}">
                <a16:creationId xmlns:a16="http://schemas.microsoft.com/office/drawing/2014/main" id="{00000000-0008-0000-0100-00001B000000}"/>
              </a:ext>
            </a:extLst>
          </xdr:cNvPr>
          <xdr:cNvSpPr/>
        </xdr:nvSpPr>
        <xdr:spPr>
          <a:xfrm>
            <a:off x="1809750" y="369094"/>
            <a:ext cx="1619250" cy="809625"/>
          </a:xfrm>
          <a:prstGeom prst="wedgeRectCallout">
            <a:avLst>
              <a:gd name="adj1" fmla="val -57616"/>
              <a:gd name="adj2" fmla="val -104518"/>
            </a:avLst>
          </a:prstGeom>
          <a:solidFill>
            <a:srgbClr val="FDDCA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816128" y="367548"/>
            <a:ext cx="1656244" cy="1531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検針票に記載してある</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請求予定金額</a:t>
            </a:r>
            <a:r>
              <a:rPr kumimoji="1" lang="ja-JP" altLang="en-US" sz="1400">
                <a:latin typeface="HG丸ｺﾞｼｯｸM-PRO" panose="020F0600000000000000" pitchFamily="50" charset="-128"/>
                <a:ea typeface="HG丸ｺﾞｼｯｸM-PRO" panose="020F0600000000000000" pitchFamily="50" charset="-128"/>
              </a:rPr>
              <a:t>を入力しましょう。</a:t>
            </a:r>
          </a:p>
        </xdr:txBody>
      </xdr:sp>
    </xdr:grpSp>
    <xdr:clientData/>
  </xdr:twoCellAnchor>
  <xdr:twoCellAnchor>
    <xdr:from>
      <xdr:col>14</xdr:col>
      <xdr:colOff>726281</xdr:colOff>
      <xdr:row>7</xdr:row>
      <xdr:rowOff>83344</xdr:rowOff>
    </xdr:from>
    <xdr:to>
      <xdr:col>17</xdr:col>
      <xdr:colOff>261937</xdr:colOff>
      <xdr:row>9</xdr:row>
      <xdr:rowOff>226220</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12608719" y="3059907"/>
          <a:ext cx="2583656" cy="654844"/>
          <a:chOff x="11549062" y="3059906"/>
          <a:chExt cx="1940719" cy="940593"/>
        </a:xfrm>
        <a:effectLst>
          <a:outerShdw blurRad="50800" dist="38100" dir="5400000" algn="t" rotWithShape="0">
            <a:prstClr val="black">
              <a:alpha val="40000"/>
            </a:prstClr>
          </a:outerShdw>
        </a:effectLst>
      </xdr:grpSpPr>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11549062" y="3059906"/>
            <a:ext cx="1940719" cy="857250"/>
          </a:xfrm>
          <a:prstGeom prst="wedgeRectCallout">
            <a:avLst>
              <a:gd name="adj1" fmla="val 71409"/>
              <a:gd name="adj2" fmla="val -11500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1616694" y="3107530"/>
            <a:ext cx="1853080" cy="89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計算された</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各</a:t>
            </a:r>
            <a:r>
              <a:rPr kumimoji="1" lang="en-US" altLang="ja-JP" sz="1400">
                <a:solidFill>
                  <a:srgbClr val="FF0000"/>
                </a:solidFill>
                <a:latin typeface="HG丸ｺﾞｼｯｸM-PRO" panose="020F0600000000000000" pitchFamily="50" charset="-128"/>
                <a:ea typeface="HG丸ｺﾞｼｯｸM-PRO" panose="020F0600000000000000" pitchFamily="50" charset="-128"/>
              </a:rPr>
              <a:t>CO</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₂排出量の合計</a:t>
            </a:r>
            <a:r>
              <a:rPr kumimoji="1" lang="ja-JP" altLang="en-US" sz="1400">
                <a:latin typeface="HG丸ｺﾞｼｯｸM-PRO" panose="020F0600000000000000" pitchFamily="50" charset="-128"/>
                <a:ea typeface="HG丸ｺﾞｼｯｸM-PRO" panose="020F0600000000000000" pitchFamily="50" charset="-128"/>
              </a:rPr>
              <a:t>が自動計算されます。</a:t>
            </a:r>
          </a:p>
        </xdr:txBody>
      </xdr:sp>
    </xdr:grpSp>
    <xdr:clientData/>
  </xdr:twoCellAnchor>
  <xdr:twoCellAnchor>
    <xdr:from>
      <xdr:col>17</xdr:col>
      <xdr:colOff>142875</xdr:colOff>
      <xdr:row>3</xdr:row>
      <xdr:rowOff>583406</xdr:rowOff>
    </xdr:from>
    <xdr:to>
      <xdr:col>19</xdr:col>
      <xdr:colOff>71437</xdr:colOff>
      <xdr:row>6</xdr:row>
      <xdr:rowOff>88969</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13465969" y="2095500"/>
          <a:ext cx="1690687" cy="72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226911</xdr:colOff>
      <xdr:row>7</xdr:row>
      <xdr:rowOff>81736</xdr:rowOff>
    </xdr:from>
    <xdr:to>
      <xdr:col>21</xdr:col>
      <xdr:colOff>869157</xdr:colOff>
      <xdr:row>10</xdr:row>
      <xdr:rowOff>47626</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7395724" y="3058299"/>
          <a:ext cx="2678214" cy="715983"/>
          <a:chOff x="11192962" y="3197100"/>
          <a:chExt cx="1976904" cy="643298"/>
        </a:xfrm>
        <a:effectLst>
          <a:outerShdw blurRad="50800" dist="38100" dir="5400000" algn="t" rotWithShape="0">
            <a:prstClr val="black">
              <a:alpha val="40000"/>
            </a:prstClr>
          </a:outerShdw>
        </a:effectLst>
      </xdr:grpSpPr>
      <xdr:sp macro="" textlink="">
        <xdr:nvSpPr>
          <xdr:cNvPr id="37" name="四角形吹き出し 36">
            <a:extLst>
              <a:ext uri="{FF2B5EF4-FFF2-40B4-BE49-F238E27FC236}">
                <a16:creationId xmlns:a16="http://schemas.microsoft.com/office/drawing/2014/main" id="{00000000-0008-0000-0100-000025000000}"/>
              </a:ext>
            </a:extLst>
          </xdr:cNvPr>
          <xdr:cNvSpPr/>
        </xdr:nvSpPr>
        <xdr:spPr>
          <a:xfrm>
            <a:off x="11211250" y="3197100"/>
            <a:ext cx="1940719" cy="504230"/>
          </a:xfrm>
          <a:prstGeom prst="wedgeRectCallout">
            <a:avLst>
              <a:gd name="adj1" fmla="val -37012"/>
              <a:gd name="adj2" fmla="val -10954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192962" y="3207110"/>
            <a:ext cx="1976904" cy="633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入力された</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各エネルギー金額</a:t>
            </a:r>
            <a:r>
              <a:rPr kumimoji="1" lang="ja-JP" altLang="en-US" sz="1400">
                <a:latin typeface="HG丸ｺﾞｼｯｸM-PRO" panose="020F0600000000000000" pitchFamily="50" charset="-128"/>
                <a:ea typeface="HG丸ｺﾞｼｯｸM-PRO" panose="020F0600000000000000" pitchFamily="50" charset="-128"/>
              </a:rPr>
              <a:t>の合計が自動計算されます。</a:t>
            </a:r>
          </a:p>
        </xdr:txBody>
      </xdr:sp>
    </xdr:grpSp>
    <xdr:clientData/>
  </xdr:twoCellAnchor>
  <xdr:twoCellAnchor>
    <xdr:from>
      <xdr:col>19</xdr:col>
      <xdr:colOff>119062</xdr:colOff>
      <xdr:row>3</xdr:row>
      <xdr:rowOff>559593</xdr:rowOff>
    </xdr:from>
    <xdr:to>
      <xdr:col>20</xdr:col>
      <xdr:colOff>142875</xdr:colOff>
      <xdr:row>6</xdr:row>
      <xdr:rowOff>119064</xdr:rowOff>
    </xdr:to>
    <xdr:sp macro="" textlink="">
      <xdr:nvSpPr>
        <xdr:cNvPr id="40" name="楕円 39">
          <a:extLst>
            <a:ext uri="{FF2B5EF4-FFF2-40B4-BE49-F238E27FC236}">
              <a16:creationId xmlns:a16="http://schemas.microsoft.com/office/drawing/2014/main" id="{00000000-0008-0000-0100-000028000000}"/>
            </a:ext>
          </a:extLst>
        </xdr:cNvPr>
        <xdr:cNvSpPr/>
      </xdr:nvSpPr>
      <xdr:spPr>
        <a:xfrm>
          <a:off x="15204281" y="2071687"/>
          <a:ext cx="809625" cy="7739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690563</xdr:colOff>
      <xdr:row>33</xdr:row>
      <xdr:rowOff>95250</xdr:rowOff>
    </xdr:from>
    <xdr:to>
      <xdr:col>9</xdr:col>
      <xdr:colOff>154782</xdr:colOff>
      <xdr:row>38</xdr:row>
      <xdr:rowOff>59531</xdr:rowOff>
    </xdr:to>
    <xdr:sp macro="" textlink="">
      <xdr:nvSpPr>
        <xdr:cNvPr id="42" name="四角形吹き出し 41">
          <a:extLst>
            <a:ext uri="{FF2B5EF4-FFF2-40B4-BE49-F238E27FC236}">
              <a16:creationId xmlns:a16="http://schemas.microsoft.com/office/drawing/2014/main" id="{00000000-0008-0000-0100-00002A000000}"/>
            </a:ext>
          </a:extLst>
        </xdr:cNvPr>
        <xdr:cNvSpPr/>
      </xdr:nvSpPr>
      <xdr:spPr>
        <a:xfrm>
          <a:off x="3095626" y="9322594"/>
          <a:ext cx="3726656" cy="1154906"/>
        </a:xfrm>
        <a:prstGeom prst="wedgeRectCallout">
          <a:avLst>
            <a:gd name="adj1" fmla="val -75772"/>
            <a:gd name="adj2" fmla="val -44792"/>
          </a:avLst>
        </a:prstGeom>
        <a:solidFill>
          <a:srgbClr val="FBFDB5"/>
        </a:solidFill>
        <a:ln>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678655</xdr:colOff>
      <xdr:row>33</xdr:row>
      <xdr:rowOff>154781</xdr:rowOff>
    </xdr:from>
    <xdr:to>
      <xdr:col>9</xdr:col>
      <xdr:colOff>202406</xdr:colOff>
      <xdr:row>38</xdr:row>
      <xdr:rowOff>83343</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083718" y="9382125"/>
          <a:ext cx="3786188" cy="111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自動計算された</a:t>
          </a:r>
          <a:r>
            <a:rPr kumimoji="1" lang="en-US" altLang="ja-JP" sz="1400">
              <a:latin typeface="HG丸ｺﾞｼｯｸM-PRO" panose="020F0600000000000000" pitchFamily="50" charset="-128"/>
              <a:ea typeface="HG丸ｺﾞｼｯｸM-PRO" panose="020F0600000000000000" pitchFamily="50" charset="-128"/>
            </a:rPr>
            <a:t>CO</a:t>
          </a:r>
          <a:r>
            <a:rPr kumimoji="1" lang="ja-JP" altLang="en-US" sz="1400">
              <a:latin typeface="HG丸ｺﾞｼｯｸM-PRO" panose="020F0600000000000000" pitchFamily="50" charset="-128"/>
              <a:ea typeface="HG丸ｺﾞｼｯｸM-PRO" panose="020F0600000000000000" pitchFamily="50" charset="-128"/>
            </a:rPr>
            <a:t>₂排出量がグラフとなってでてきます。（</a:t>
          </a:r>
          <a:r>
            <a:rPr kumimoji="1" lang="ja-JP" altLang="en-US" sz="1400">
              <a:solidFill>
                <a:srgbClr val="0070C0"/>
              </a:solidFill>
              <a:latin typeface="HG丸ｺﾞｼｯｸM-PRO" panose="020F0600000000000000" pitchFamily="50" charset="-128"/>
              <a:ea typeface="HG丸ｺﾞｼｯｸM-PRO" panose="020F0600000000000000" pitchFamily="50" charset="-128"/>
            </a:rPr>
            <a:t>青：前年</a:t>
          </a:r>
          <a:r>
            <a:rPr kumimoji="1" lang="ja-JP" altLang="en-US" sz="1400">
              <a:latin typeface="HG丸ｺﾞｼｯｸM-PRO" panose="020F0600000000000000" pitchFamily="50" charset="-128"/>
              <a:ea typeface="HG丸ｺﾞｼｯｸM-PRO" panose="020F0600000000000000" pitchFamily="50" charset="-128"/>
            </a:rPr>
            <a:t>、ｸﾞﾚｰ：今年）</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前年同月分との比較と、２か月分以上入力すれば今年前月分との比較もできます。</a:t>
          </a:r>
        </a:p>
      </xdr:txBody>
    </xdr:sp>
    <xdr:clientData/>
  </xdr:twoCellAnchor>
  <xdr:twoCellAnchor>
    <xdr:from>
      <xdr:col>4</xdr:col>
      <xdr:colOff>166688</xdr:colOff>
      <xdr:row>3</xdr:row>
      <xdr:rowOff>607218</xdr:rowOff>
    </xdr:from>
    <xdr:to>
      <xdr:col>6</xdr:col>
      <xdr:colOff>130969</xdr:colOff>
      <xdr:row>6</xdr:row>
      <xdr:rowOff>11907</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2571751" y="2119312"/>
          <a:ext cx="1726406" cy="6191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690562</xdr:colOff>
      <xdr:row>9</xdr:row>
      <xdr:rowOff>107157</xdr:rowOff>
    </xdr:from>
    <xdr:to>
      <xdr:col>6</xdr:col>
      <xdr:colOff>726281</xdr:colOff>
      <xdr:row>13</xdr:row>
      <xdr:rowOff>83344</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214562" y="3595688"/>
          <a:ext cx="3143250" cy="928687"/>
          <a:chOff x="2214562" y="3595688"/>
          <a:chExt cx="2536032" cy="928687"/>
        </a:xfrm>
        <a:effectLst>
          <a:outerShdw blurRad="50800" dist="38100" dir="2700000" algn="tl" rotWithShape="0">
            <a:prstClr val="black">
              <a:alpha val="40000"/>
            </a:prstClr>
          </a:outerShdw>
        </a:effectLst>
      </xdr:grpSpPr>
      <xdr:sp macro="" textlink="">
        <xdr:nvSpPr>
          <xdr:cNvPr id="44" name="四角形吹き出し 43">
            <a:extLst>
              <a:ext uri="{FF2B5EF4-FFF2-40B4-BE49-F238E27FC236}">
                <a16:creationId xmlns:a16="http://schemas.microsoft.com/office/drawing/2014/main" id="{00000000-0008-0000-0100-00002C000000}"/>
              </a:ext>
            </a:extLst>
          </xdr:cNvPr>
          <xdr:cNvSpPr/>
        </xdr:nvSpPr>
        <xdr:spPr>
          <a:xfrm>
            <a:off x="2226469" y="3595688"/>
            <a:ext cx="2428875" cy="916781"/>
          </a:xfrm>
          <a:prstGeom prst="wedgeRectCallout">
            <a:avLst>
              <a:gd name="adj1" fmla="val -5740"/>
              <a:gd name="adj2" fmla="val -137095"/>
            </a:avLst>
          </a:prstGeom>
          <a:solidFill>
            <a:srgbClr val="F9FEB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214562" y="3619501"/>
            <a:ext cx="2536032" cy="904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入力していただいた前年と今年の使用量を基に、</a:t>
            </a:r>
            <a:r>
              <a:rPr kumimoji="1" lang="en-US" altLang="ja-JP" sz="1400">
                <a:latin typeface="HG丸ｺﾞｼｯｸM-PRO" panose="020F0600000000000000" pitchFamily="50" charset="-128"/>
                <a:ea typeface="HG丸ｺﾞｼｯｸM-PRO" panose="020F0600000000000000" pitchFamily="50" charset="-128"/>
              </a:rPr>
              <a:t>CO</a:t>
            </a:r>
            <a:r>
              <a:rPr kumimoji="1" lang="ja-JP" altLang="en-US" sz="1400">
                <a:latin typeface="HG丸ｺﾞｼｯｸM-PRO" panose="020F0600000000000000" pitchFamily="50" charset="-128"/>
                <a:ea typeface="HG丸ｺﾞｼｯｸM-PRO" panose="020F0600000000000000" pitchFamily="50" charset="-128"/>
              </a:rPr>
              <a:t>₂排出量が自動計算されます。</a:t>
            </a:r>
          </a:p>
        </xdr:txBody>
      </xdr:sp>
    </xdr:grpSp>
    <xdr:clientData/>
  </xdr:twoCellAnchor>
  <xdr:twoCellAnchor editAs="oneCell">
    <xdr:from>
      <xdr:col>9</xdr:col>
      <xdr:colOff>642937</xdr:colOff>
      <xdr:row>17</xdr:row>
      <xdr:rowOff>83345</xdr:rowOff>
    </xdr:from>
    <xdr:to>
      <xdr:col>10</xdr:col>
      <xdr:colOff>502442</xdr:colOff>
      <xdr:row>21</xdr:row>
      <xdr:rowOff>171462</xdr:rowOff>
    </xdr:to>
    <xdr:pic>
      <xdr:nvPicPr>
        <xdr:cNvPr id="48" name="図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2406" y="5500689"/>
          <a:ext cx="966786" cy="1040617"/>
        </a:xfrm>
        <a:prstGeom prst="rect">
          <a:avLst/>
        </a:prstGeom>
      </xdr:spPr>
    </xdr:pic>
    <xdr:clientData/>
  </xdr:twoCellAnchor>
  <xdr:twoCellAnchor editAs="oneCell">
    <xdr:from>
      <xdr:col>0</xdr:col>
      <xdr:colOff>47624</xdr:colOff>
      <xdr:row>1</xdr:row>
      <xdr:rowOff>47625</xdr:rowOff>
    </xdr:from>
    <xdr:to>
      <xdr:col>2</xdr:col>
      <xdr:colOff>13488</xdr:colOff>
      <xdr:row>2</xdr:row>
      <xdr:rowOff>47625</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624" y="726281"/>
          <a:ext cx="584989" cy="464344"/>
        </a:xfrm>
        <a:prstGeom prst="rect">
          <a:avLst/>
        </a:prstGeom>
      </xdr:spPr>
    </xdr:pic>
    <xdr:clientData/>
  </xdr:twoCellAnchor>
  <xdr:twoCellAnchor>
    <xdr:from>
      <xdr:col>2</xdr:col>
      <xdr:colOff>47625</xdr:colOff>
      <xdr:row>15</xdr:row>
      <xdr:rowOff>178594</xdr:rowOff>
    </xdr:from>
    <xdr:to>
      <xdr:col>20</xdr:col>
      <xdr:colOff>404812</xdr:colOff>
      <xdr:row>17</xdr:row>
      <xdr:rowOff>11905</xdr:rowOff>
    </xdr:to>
    <xdr:sp macro="" textlink="">
      <xdr:nvSpPr>
        <xdr:cNvPr id="49" name="楕円 48">
          <a:extLst>
            <a:ext uri="{FF2B5EF4-FFF2-40B4-BE49-F238E27FC236}">
              <a16:creationId xmlns:a16="http://schemas.microsoft.com/office/drawing/2014/main" id="{00000000-0008-0000-0100-000031000000}"/>
            </a:ext>
          </a:extLst>
        </xdr:cNvPr>
        <xdr:cNvSpPr/>
      </xdr:nvSpPr>
      <xdr:spPr>
        <a:xfrm>
          <a:off x="666750" y="5095875"/>
          <a:ext cx="15609093" cy="3333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702469</xdr:colOff>
      <xdr:row>13</xdr:row>
      <xdr:rowOff>178600</xdr:rowOff>
    </xdr:from>
    <xdr:to>
      <xdr:col>13</xdr:col>
      <xdr:colOff>511968</xdr:colOff>
      <xdr:row>15</xdr:row>
      <xdr:rowOff>178601</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7881938" y="4619631"/>
          <a:ext cx="3714749" cy="476251"/>
          <a:chOff x="9715500" y="8310562"/>
          <a:chExt cx="3595687" cy="805089"/>
        </a:xfrm>
        <a:effectLst>
          <a:outerShdw blurRad="50800" dist="38100" dir="2700000" algn="tl" rotWithShape="0">
            <a:prstClr val="black">
              <a:alpha val="40000"/>
            </a:prstClr>
          </a:outerShdw>
        </a:effectLst>
      </xdr:grpSpPr>
      <xdr:sp macro="" textlink="">
        <xdr:nvSpPr>
          <xdr:cNvPr id="54" name="吹き出し: 四角形 53">
            <a:extLst>
              <a:ext uri="{FF2B5EF4-FFF2-40B4-BE49-F238E27FC236}">
                <a16:creationId xmlns:a16="http://schemas.microsoft.com/office/drawing/2014/main" id="{00000000-0008-0000-0100-000036000000}"/>
              </a:ext>
            </a:extLst>
          </xdr:cNvPr>
          <xdr:cNvSpPr/>
        </xdr:nvSpPr>
        <xdr:spPr>
          <a:xfrm>
            <a:off x="9715500" y="8310562"/>
            <a:ext cx="3476625" cy="714375"/>
          </a:xfrm>
          <a:prstGeom prst="wedgeRectCallou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763125" y="8411195"/>
            <a:ext cx="3548062" cy="704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各項目ごとの合計値が自動計算されます。</a:t>
            </a:r>
            <a:endParaRPr kumimoji="1" lang="en-US" altLang="ja-JP" sz="14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47626</xdr:colOff>
      <xdr:row>20</xdr:row>
      <xdr:rowOff>190500</xdr:rowOff>
    </xdr:from>
    <xdr:to>
      <xdr:col>11</xdr:col>
      <xdr:colOff>572293</xdr:colOff>
      <xdr:row>22</xdr:row>
      <xdr:rowOff>7939</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334376" y="6322219"/>
          <a:ext cx="1643855" cy="293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a:lnSpc>
              <a:spcPts val="2200"/>
            </a:lnSpc>
          </a:pPr>
          <a:r>
            <a:rPr kumimoji="1" lang="en-US" altLang="ja-JP" sz="800">
              <a:latin typeface="HG丸ｺﾞｼｯｸM-PRO" panose="020F0600000000000000" pitchFamily="50" charset="-128"/>
              <a:ea typeface="HG丸ｺﾞｼｯｸM-PRO" panose="020F0600000000000000" pitchFamily="50" charset="-128"/>
            </a:rPr>
            <a:t>© </a:t>
          </a:r>
          <a:r>
            <a:rPr kumimoji="1" lang="ja-JP" altLang="en-US" sz="800">
              <a:latin typeface="HG丸ｺﾞｼｯｸM-PRO" panose="020F0600000000000000" pitchFamily="50" charset="-128"/>
              <a:ea typeface="HG丸ｺﾞｼｯｸM-PRO" panose="020F0600000000000000" pitchFamily="50" charset="-128"/>
            </a:rPr>
            <a:t>シンエイ／西東京市</a:t>
          </a:r>
        </a:p>
      </xdr:txBody>
    </xdr:sp>
    <xdr:clientData/>
  </xdr:twoCellAnchor>
  <xdr:twoCellAnchor>
    <xdr:from>
      <xdr:col>11</xdr:col>
      <xdr:colOff>559594</xdr:colOff>
      <xdr:row>20</xdr:row>
      <xdr:rowOff>11907</xdr:rowOff>
    </xdr:from>
    <xdr:to>
      <xdr:col>19</xdr:col>
      <xdr:colOff>762002</xdr:colOff>
      <xdr:row>34</xdr:row>
      <xdr:rowOff>59531</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8977313" y="6143626"/>
          <a:ext cx="6869908" cy="3381374"/>
        </a:xfrm>
        <a:prstGeom prst="rect">
          <a:avLst/>
        </a:prstGeom>
        <a:solidFill>
          <a:schemeClr val="accent4">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tIns="216000" rIns="108000" rtlCol="0" anchor="t"/>
        <a:lstStyle/>
        <a:p>
          <a:pPr>
            <a:lnSpc>
              <a:spcPts val="2600"/>
            </a:lnSpc>
            <a:spcBef>
              <a:spcPts val="0"/>
            </a:spcBef>
            <a:spcAft>
              <a:spcPts val="0"/>
            </a:spcAft>
          </a:pPr>
          <a:r>
            <a:rPr kumimoji="1" lang="ja-JP" altLang="en-US" sz="1800" b="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環境家計簿の使い方</a:t>
          </a:r>
          <a:endParaRPr kumimoji="1" lang="en-US" altLang="ja-JP" sz="1800" b="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endParaRPr>
        </a:p>
        <a:p>
          <a:pPr>
            <a:lnSpc>
              <a:spcPts val="26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色がついている部分の入力をお願いします。</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取り組んだ任意の月での入力をお願いします。</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省エネに取り組んだ月の電気・水道・ガスの使用量及び金額を入力しましょう。</a:t>
          </a: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最低２ヶ月は取り組んで、省エネ行動がどれくらい二酸化炭素排出量に現れるのかを見てみましょう。</a:t>
          </a:r>
          <a:endParaRPr kumimoji="1" lang="en-US" altLang="ja-JP" sz="14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ts val="2400"/>
            </a:lnSpc>
            <a:spcBef>
              <a:spcPts val="0"/>
            </a:spcBef>
            <a:spcAft>
              <a:spcPts val="0"/>
            </a:spcAft>
            <a:buClrTx/>
            <a:buSzTx/>
            <a:buFontTx/>
            <a:buNone/>
            <a:tabLst/>
            <a:defRPr/>
          </a:pPr>
          <a:r>
            <a:rPr kumimoji="1" lang="ja-JP" altLang="en-US" sz="1400">
              <a:latin typeface="HG丸ｺﾞｼｯｸM-PRO" panose="020F0600000000000000" pitchFamily="50" charset="-128"/>
              <a:ea typeface="HG丸ｺﾞｼｯｸM-PRO" panose="020F0600000000000000" pitchFamily="50" charset="-128"/>
            </a:rPr>
            <a:t>〇 </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前年の使用量・二酸化炭素排出量とも比べてみましょう。</a:t>
          </a:r>
          <a:endParaRPr lang="ja-JP" altLang="ja-JP" sz="1400">
            <a:effectLst/>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〇</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二酸化炭素排出量は</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使用量</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二酸化炭素排出係数</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で算出します。</a:t>
          </a:r>
          <a:endPar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具体的な省エネへの取組内容は</a:t>
          </a:r>
          <a:r>
            <a:rPr kumimoji="1" lang="en-US" altLang="ja-JP" sz="1400">
              <a:latin typeface="HG丸ｺﾞｼｯｸM-PRO" panose="020F0600000000000000" pitchFamily="50" charset="-128"/>
              <a:ea typeface="HG丸ｺﾞｼｯｸM-PRO" panose="020F0600000000000000" pitchFamily="50" charset="-128"/>
            </a:rPr>
            <a:t>HP</a:t>
          </a:r>
          <a:r>
            <a:rPr kumimoji="1" lang="ja-JP" altLang="en-US" sz="1400">
              <a:latin typeface="HG丸ｺﾞｼｯｸM-PRO" panose="020F0600000000000000" pitchFamily="50" charset="-128"/>
              <a:ea typeface="HG丸ｺﾞｼｯｸM-PRO" panose="020F0600000000000000" pitchFamily="50" charset="-128"/>
            </a:rPr>
            <a:t>に記載しています。参考にしてください。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642937</xdr:colOff>
      <xdr:row>36</xdr:row>
      <xdr:rowOff>71437</xdr:rowOff>
    </xdr:from>
    <xdr:to>
      <xdr:col>18</xdr:col>
      <xdr:colOff>101599</xdr:colOff>
      <xdr:row>38</xdr:row>
      <xdr:rowOff>44168</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060656" y="10013156"/>
          <a:ext cx="5245099" cy="448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できることから行動して、省エネに努めましょう！</a:t>
          </a:r>
          <a:endParaRPr kumimoji="1" lang="ja-JP" altLang="en-US" sz="1400" spc="100" baseline="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18</xdr:col>
      <xdr:colOff>0</xdr:colOff>
      <xdr:row>34</xdr:row>
      <xdr:rowOff>119062</xdr:rowOff>
    </xdr:from>
    <xdr:to>
      <xdr:col>19</xdr:col>
      <xdr:colOff>480294</xdr:colOff>
      <xdr:row>40</xdr:row>
      <xdr:rowOff>178077</xdr:rowOff>
    </xdr:to>
    <xdr:pic>
      <xdr:nvPicPr>
        <xdr:cNvPr id="62" name="図 61">
          <a:extLst>
            <a:ext uri="{FF2B5EF4-FFF2-40B4-BE49-F238E27FC236}">
              <a16:creationId xmlns:a16="http://schemas.microsoft.com/office/drawing/2014/main" id="{00000000-0008-0000-0100-00003E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b="9643"/>
        <a:stretch/>
      </xdr:blipFill>
      <xdr:spPr>
        <a:xfrm>
          <a:off x="14204156" y="9584531"/>
          <a:ext cx="1575669" cy="148776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0.09319</cdr:x>
      <cdr:y>0.15344</cdr:y>
    </cdr:from>
    <cdr:to>
      <cdr:x>0.23783</cdr:x>
      <cdr:y>0.96561</cdr:y>
    </cdr:to>
    <cdr:sp macro="" textlink="">
      <cdr:nvSpPr>
        <cdr:cNvPr id="2" name="楕円 1"/>
        <cdr:cNvSpPr/>
      </cdr:nvSpPr>
      <cdr:spPr>
        <a:xfrm xmlns:a="http://schemas.openxmlformats.org/drawingml/2006/main">
          <a:off x="797719" y="690562"/>
          <a:ext cx="1238251" cy="3655219"/>
        </a:xfrm>
        <a:prstGeom xmlns:a="http://schemas.openxmlformats.org/drawingml/2006/main" prst="ellipse">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6"/>
  <sheetViews>
    <sheetView tabSelected="1" zoomScale="80" zoomScaleNormal="80" workbookViewId="0">
      <selection activeCell="K14" sqref="K14"/>
    </sheetView>
  </sheetViews>
  <sheetFormatPr defaultRowHeight="18.75" x14ac:dyDescent="0.4"/>
  <cols>
    <col min="1" max="1" width="3.875" style="69" customWidth="1"/>
    <col min="2" max="2" width="4.25" customWidth="1"/>
    <col min="3" max="3" width="11.875" customWidth="1"/>
    <col min="4" max="4" width="11.5" customWidth="1"/>
    <col min="5" max="5" width="14.5" customWidth="1"/>
    <col min="6" max="6" width="14.75" customWidth="1"/>
    <col min="7" max="7" width="10.875" customWidth="1"/>
    <col min="8" max="8" width="11.5" customWidth="1"/>
    <col min="9" max="9" width="10.625" customWidth="1"/>
    <col min="10" max="10" width="14.625" customWidth="1"/>
    <col min="11" max="11" width="14.375" customWidth="1"/>
    <col min="12" max="12" width="10.875" customWidth="1"/>
    <col min="13" max="13" width="11.5" customWidth="1"/>
    <col min="14" max="14" width="10.875" customWidth="1"/>
    <col min="15" max="16" width="14.625" customWidth="1"/>
    <col min="17" max="17" width="10.75" customWidth="1"/>
    <col min="18" max="19" width="14.5" customWidth="1"/>
    <col min="20" max="20" width="10.625" customWidth="1"/>
    <col min="21" max="21" width="15.125" customWidth="1"/>
    <col min="22" max="22" width="11.875" customWidth="1"/>
    <col min="23" max="23" width="10.25" customWidth="1"/>
  </cols>
  <sheetData>
    <row r="1" spans="1:27" ht="40.5" customHeight="1" thickBot="1" x14ac:dyDescent="0.45">
      <c r="B1" s="50"/>
      <c r="I1" s="49"/>
      <c r="J1" s="49"/>
      <c r="V1" s="48" t="s">
        <v>8</v>
      </c>
      <c r="W1" t="s">
        <v>7</v>
      </c>
      <c r="X1" t="s">
        <v>6</v>
      </c>
    </row>
    <row r="2" spans="1:27" ht="29.25" customHeight="1" thickBot="1" x14ac:dyDescent="0.45">
      <c r="C2" s="103" t="s">
        <v>9</v>
      </c>
      <c r="D2" s="104"/>
      <c r="E2" s="104"/>
      <c r="F2" s="104"/>
      <c r="G2" s="105"/>
      <c r="H2" s="106" t="s">
        <v>10</v>
      </c>
      <c r="I2" s="107"/>
      <c r="J2" s="107"/>
      <c r="K2" s="107"/>
      <c r="L2" s="108"/>
      <c r="M2" s="109" t="s">
        <v>11</v>
      </c>
      <c r="N2" s="110"/>
      <c r="O2" s="110"/>
      <c r="P2" s="110"/>
      <c r="Q2" s="111"/>
      <c r="R2" s="112" t="s">
        <v>0</v>
      </c>
      <c r="S2" s="113"/>
      <c r="T2" s="114"/>
      <c r="V2" s="30" t="s">
        <v>5</v>
      </c>
      <c r="W2" s="47">
        <v>0.48899999999999999</v>
      </c>
      <c r="X2" s="26">
        <v>0.48899999999999999</v>
      </c>
    </row>
    <row r="3" spans="1:27" ht="54.75" customHeight="1" thickBot="1" x14ac:dyDescent="0.45">
      <c r="A3" s="46" t="s">
        <v>4</v>
      </c>
      <c r="B3" s="45" t="s">
        <v>3</v>
      </c>
      <c r="C3" s="44" t="s">
        <v>15</v>
      </c>
      <c r="D3" s="44" t="s">
        <v>16</v>
      </c>
      <c r="E3" s="40" t="s">
        <v>17</v>
      </c>
      <c r="F3" s="40" t="s">
        <v>18</v>
      </c>
      <c r="G3" s="43" t="s">
        <v>19</v>
      </c>
      <c r="H3" s="42" t="s">
        <v>20</v>
      </c>
      <c r="I3" s="41" t="s">
        <v>21</v>
      </c>
      <c r="J3" s="40" t="s">
        <v>17</v>
      </c>
      <c r="K3" s="40" t="s">
        <v>18</v>
      </c>
      <c r="L3" s="39" t="s">
        <v>19</v>
      </c>
      <c r="M3" s="38" t="s">
        <v>22</v>
      </c>
      <c r="N3" s="37" t="s">
        <v>21</v>
      </c>
      <c r="O3" s="100" t="s">
        <v>17</v>
      </c>
      <c r="P3" s="100" t="s">
        <v>18</v>
      </c>
      <c r="Q3" s="36" t="s">
        <v>19</v>
      </c>
      <c r="R3" s="35" t="s">
        <v>17</v>
      </c>
      <c r="S3" s="34" t="s">
        <v>18</v>
      </c>
      <c r="T3" s="99" t="s">
        <v>19</v>
      </c>
      <c r="V3" s="33"/>
      <c r="W3" s="33"/>
    </row>
    <row r="4" spans="1:27" ht="21" customHeight="1" thickBot="1" x14ac:dyDescent="0.45">
      <c r="A4" s="78"/>
      <c r="B4" s="79"/>
      <c r="C4" s="80"/>
      <c r="D4" s="80"/>
      <c r="E4" s="11">
        <f t="shared" ref="E4:E15" si="0">$C4*$X$2</f>
        <v>0</v>
      </c>
      <c r="F4" s="11">
        <f t="shared" ref="F4:F15" si="1">D4*$W$2</f>
        <v>0</v>
      </c>
      <c r="G4" s="84"/>
      <c r="H4" s="85"/>
      <c r="I4" s="86"/>
      <c r="J4" s="11">
        <f t="shared" ref="J4:J15" si="2">$H4*$X$4</f>
        <v>0</v>
      </c>
      <c r="K4" s="11">
        <f t="shared" ref="K4:K15" si="3">I4*$W$4</f>
        <v>0</v>
      </c>
      <c r="L4" s="90"/>
      <c r="M4" s="91"/>
      <c r="N4" s="92"/>
      <c r="O4" s="8">
        <f t="shared" ref="O4:O15" si="4">$M4*$X$7</f>
        <v>0</v>
      </c>
      <c r="P4" s="8">
        <f t="shared" ref="P4:P15" si="5">N4*$W$7</f>
        <v>0</v>
      </c>
      <c r="Q4" s="97"/>
      <c r="R4" s="32">
        <f t="shared" ref="R4:R15" si="6">SUM($E4,$J4,$O4)</f>
        <v>0</v>
      </c>
      <c r="S4" s="31">
        <f t="shared" ref="S4:S15" si="7">SUM(F4,K4,P4)</f>
        <v>0</v>
      </c>
      <c r="T4" s="59">
        <f t="shared" ref="T4:T15" si="8">SUM($G4,$L4,$Q4)</f>
        <v>0</v>
      </c>
      <c r="V4" s="30" t="s">
        <v>2</v>
      </c>
      <c r="W4" s="26">
        <v>2.17</v>
      </c>
      <c r="X4" s="26">
        <v>2.17</v>
      </c>
    </row>
    <row r="5" spans="1:27" ht="21" customHeight="1" x14ac:dyDescent="0.4">
      <c r="A5" s="78"/>
      <c r="B5" s="79"/>
      <c r="C5" s="80"/>
      <c r="D5" s="80"/>
      <c r="E5" s="11">
        <f t="shared" si="0"/>
        <v>0</v>
      </c>
      <c r="F5" s="11">
        <f t="shared" si="1"/>
        <v>0</v>
      </c>
      <c r="G5" s="84"/>
      <c r="H5" s="85"/>
      <c r="I5" s="86"/>
      <c r="J5" s="11">
        <f t="shared" si="2"/>
        <v>0</v>
      </c>
      <c r="K5" s="11">
        <f t="shared" si="3"/>
        <v>0</v>
      </c>
      <c r="L5" s="90"/>
      <c r="M5" s="91"/>
      <c r="N5" s="93"/>
      <c r="O5" s="8">
        <f t="shared" si="4"/>
        <v>0</v>
      </c>
      <c r="P5" s="8">
        <f t="shared" si="5"/>
        <v>0</v>
      </c>
      <c r="Q5" s="97"/>
      <c r="R5" s="18">
        <f t="shared" si="6"/>
        <v>0</v>
      </c>
      <c r="S5" s="17">
        <f t="shared" si="7"/>
        <v>0</v>
      </c>
      <c r="T5" s="59">
        <f t="shared" si="8"/>
        <v>0</v>
      </c>
      <c r="V5" s="28"/>
      <c r="W5" s="28"/>
      <c r="AA5" s="29"/>
    </row>
    <row r="6" spans="1:27" ht="19.5" thickBot="1" x14ac:dyDescent="0.45">
      <c r="A6" s="78"/>
      <c r="B6" s="79"/>
      <c r="C6" s="80"/>
      <c r="D6" s="80"/>
      <c r="E6" s="11">
        <f t="shared" si="0"/>
        <v>0</v>
      </c>
      <c r="F6" s="11">
        <f t="shared" si="1"/>
        <v>0</v>
      </c>
      <c r="G6" s="84"/>
      <c r="H6" s="85"/>
      <c r="I6" s="86"/>
      <c r="J6" s="11">
        <f t="shared" si="2"/>
        <v>0</v>
      </c>
      <c r="K6" s="11">
        <f t="shared" si="3"/>
        <v>0</v>
      </c>
      <c r="L6" s="90"/>
      <c r="M6" s="91"/>
      <c r="N6" s="93"/>
      <c r="O6" s="8">
        <f t="shared" si="4"/>
        <v>0</v>
      </c>
      <c r="P6" s="8">
        <f t="shared" si="5"/>
        <v>0</v>
      </c>
      <c r="Q6" s="97"/>
      <c r="R6" s="18">
        <f t="shared" si="6"/>
        <v>0</v>
      </c>
      <c r="S6" s="17">
        <f t="shared" si="7"/>
        <v>0</v>
      </c>
      <c r="T6" s="59">
        <f t="shared" si="8"/>
        <v>0</v>
      </c>
      <c r="V6" s="28"/>
      <c r="W6" s="28"/>
    </row>
    <row r="7" spans="1:27" ht="21.75" customHeight="1" thickBot="1" x14ac:dyDescent="0.45">
      <c r="A7" s="78"/>
      <c r="B7" s="79"/>
      <c r="C7" s="80"/>
      <c r="D7" s="80"/>
      <c r="E7" s="11">
        <f t="shared" si="0"/>
        <v>0</v>
      </c>
      <c r="F7" s="11">
        <f t="shared" si="1"/>
        <v>0</v>
      </c>
      <c r="G7" s="84"/>
      <c r="H7" s="85"/>
      <c r="I7" s="86"/>
      <c r="J7" s="11">
        <f t="shared" si="2"/>
        <v>0</v>
      </c>
      <c r="K7" s="11">
        <f t="shared" si="3"/>
        <v>0</v>
      </c>
      <c r="L7" s="90"/>
      <c r="M7" s="91"/>
      <c r="N7" s="93"/>
      <c r="O7" s="8">
        <f t="shared" si="4"/>
        <v>0</v>
      </c>
      <c r="P7" s="8">
        <f t="shared" si="5"/>
        <v>0</v>
      </c>
      <c r="Q7" s="97"/>
      <c r="R7" s="18">
        <f t="shared" si="6"/>
        <v>0</v>
      </c>
      <c r="S7" s="17">
        <f t="shared" si="7"/>
        <v>0</v>
      </c>
      <c r="T7" s="59">
        <f t="shared" si="8"/>
        <v>0</v>
      </c>
      <c r="V7" s="27" t="s">
        <v>1</v>
      </c>
      <c r="W7" s="26">
        <v>0.54</v>
      </c>
      <c r="X7" s="26">
        <v>0.54</v>
      </c>
    </row>
    <row r="8" spans="1:27" x14ac:dyDescent="0.4">
      <c r="A8" s="78"/>
      <c r="B8" s="79"/>
      <c r="C8" s="80"/>
      <c r="D8" s="80"/>
      <c r="E8" s="11">
        <f t="shared" si="0"/>
        <v>0</v>
      </c>
      <c r="F8" s="11">
        <f t="shared" si="1"/>
        <v>0</v>
      </c>
      <c r="G8" s="84"/>
      <c r="H8" s="85"/>
      <c r="I8" s="86"/>
      <c r="J8" s="11">
        <f t="shared" si="2"/>
        <v>0</v>
      </c>
      <c r="K8" s="11">
        <f t="shared" si="3"/>
        <v>0</v>
      </c>
      <c r="L8" s="90"/>
      <c r="M8" s="91"/>
      <c r="N8" s="93"/>
      <c r="O8" s="8">
        <f t="shared" si="4"/>
        <v>0</v>
      </c>
      <c r="P8" s="8">
        <f t="shared" si="5"/>
        <v>0</v>
      </c>
      <c r="Q8" s="97"/>
      <c r="R8" s="18">
        <f t="shared" si="6"/>
        <v>0</v>
      </c>
      <c r="S8" s="17">
        <f t="shared" si="7"/>
        <v>0</v>
      </c>
      <c r="T8" s="59">
        <f t="shared" si="8"/>
        <v>0</v>
      </c>
      <c r="U8" s="25"/>
    </row>
    <row r="9" spans="1:27" x14ac:dyDescent="0.4">
      <c r="A9" s="78"/>
      <c r="B9" s="79"/>
      <c r="C9" s="80"/>
      <c r="D9" s="80"/>
      <c r="E9" s="11">
        <f t="shared" si="0"/>
        <v>0</v>
      </c>
      <c r="F9" s="11">
        <f t="shared" si="1"/>
        <v>0</v>
      </c>
      <c r="G9" s="84"/>
      <c r="H9" s="85"/>
      <c r="I9" s="86"/>
      <c r="J9" s="11">
        <f t="shared" si="2"/>
        <v>0</v>
      </c>
      <c r="K9" s="11">
        <f t="shared" si="3"/>
        <v>0</v>
      </c>
      <c r="L9" s="90"/>
      <c r="M9" s="91"/>
      <c r="N9" s="93"/>
      <c r="O9" s="8">
        <f t="shared" si="4"/>
        <v>0</v>
      </c>
      <c r="P9" s="8">
        <f t="shared" si="5"/>
        <v>0</v>
      </c>
      <c r="Q9" s="97"/>
      <c r="R9" s="18">
        <f t="shared" si="6"/>
        <v>0</v>
      </c>
      <c r="S9" s="17">
        <f t="shared" si="7"/>
        <v>0</v>
      </c>
      <c r="T9" s="59">
        <f t="shared" si="8"/>
        <v>0</v>
      </c>
    </row>
    <row r="10" spans="1:27" x14ac:dyDescent="0.4">
      <c r="A10" s="78"/>
      <c r="B10" s="79"/>
      <c r="C10" s="80"/>
      <c r="D10" s="80"/>
      <c r="E10" s="11">
        <f t="shared" si="0"/>
        <v>0</v>
      </c>
      <c r="F10" s="11">
        <f t="shared" si="1"/>
        <v>0</v>
      </c>
      <c r="G10" s="84"/>
      <c r="H10" s="85"/>
      <c r="I10" s="86"/>
      <c r="J10" s="11">
        <f t="shared" si="2"/>
        <v>0</v>
      </c>
      <c r="K10" s="11">
        <f t="shared" si="3"/>
        <v>0</v>
      </c>
      <c r="L10" s="90"/>
      <c r="M10" s="91"/>
      <c r="N10" s="93"/>
      <c r="O10" s="8">
        <f t="shared" si="4"/>
        <v>0</v>
      </c>
      <c r="P10" s="8">
        <f t="shared" si="5"/>
        <v>0</v>
      </c>
      <c r="Q10" s="97"/>
      <c r="R10" s="18">
        <f t="shared" si="6"/>
        <v>0</v>
      </c>
      <c r="S10" s="17">
        <f t="shared" si="7"/>
        <v>0</v>
      </c>
      <c r="T10" s="59">
        <f t="shared" si="8"/>
        <v>0</v>
      </c>
    </row>
    <row r="11" spans="1:27" x14ac:dyDescent="0.4">
      <c r="A11" s="78"/>
      <c r="B11" s="79"/>
      <c r="C11" s="80"/>
      <c r="D11" s="80"/>
      <c r="E11" s="11">
        <f t="shared" si="0"/>
        <v>0</v>
      </c>
      <c r="F11" s="11">
        <f t="shared" si="1"/>
        <v>0</v>
      </c>
      <c r="G11" s="84"/>
      <c r="H11" s="85"/>
      <c r="I11" s="86"/>
      <c r="J11" s="11">
        <f t="shared" si="2"/>
        <v>0</v>
      </c>
      <c r="K11" s="11">
        <f t="shared" si="3"/>
        <v>0</v>
      </c>
      <c r="L11" s="90"/>
      <c r="M11" s="91"/>
      <c r="N11" s="93"/>
      <c r="O11" s="8">
        <f t="shared" si="4"/>
        <v>0</v>
      </c>
      <c r="P11" s="8">
        <f t="shared" si="5"/>
        <v>0</v>
      </c>
      <c r="Q11" s="97"/>
      <c r="R11" s="18">
        <f t="shared" si="6"/>
        <v>0</v>
      </c>
      <c r="S11" s="17">
        <f t="shared" si="7"/>
        <v>0</v>
      </c>
      <c r="T11" s="59">
        <f t="shared" si="8"/>
        <v>0</v>
      </c>
    </row>
    <row r="12" spans="1:27" x14ac:dyDescent="0.4">
      <c r="A12" s="78"/>
      <c r="B12" s="79"/>
      <c r="C12" s="80"/>
      <c r="D12" s="80"/>
      <c r="E12" s="11">
        <f t="shared" si="0"/>
        <v>0</v>
      </c>
      <c r="F12" s="11">
        <f t="shared" si="1"/>
        <v>0</v>
      </c>
      <c r="G12" s="84"/>
      <c r="H12" s="85"/>
      <c r="I12" s="86"/>
      <c r="J12" s="11">
        <f t="shared" si="2"/>
        <v>0</v>
      </c>
      <c r="K12" s="11">
        <f t="shared" si="3"/>
        <v>0</v>
      </c>
      <c r="L12" s="90"/>
      <c r="M12" s="91"/>
      <c r="N12" s="93"/>
      <c r="O12" s="8">
        <f t="shared" si="4"/>
        <v>0</v>
      </c>
      <c r="P12" s="8">
        <f t="shared" si="5"/>
        <v>0</v>
      </c>
      <c r="Q12" s="97"/>
      <c r="R12" s="18">
        <f t="shared" si="6"/>
        <v>0</v>
      </c>
      <c r="S12" s="17">
        <f t="shared" si="7"/>
        <v>0</v>
      </c>
      <c r="T12" s="59">
        <f t="shared" si="8"/>
        <v>0</v>
      </c>
    </row>
    <row r="13" spans="1:27" x14ac:dyDescent="0.4">
      <c r="A13" s="78"/>
      <c r="B13" s="79"/>
      <c r="C13" s="80"/>
      <c r="D13" s="80"/>
      <c r="E13" s="11">
        <f t="shared" si="0"/>
        <v>0</v>
      </c>
      <c r="F13" s="11">
        <f t="shared" si="1"/>
        <v>0</v>
      </c>
      <c r="G13" s="84"/>
      <c r="H13" s="85"/>
      <c r="I13" s="86"/>
      <c r="J13" s="11">
        <f t="shared" si="2"/>
        <v>0</v>
      </c>
      <c r="K13" s="11">
        <f t="shared" si="3"/>
        <v>0</v>
      </c>
      <c r="L13" s="90"/>
      <c r="M13" s="91"/>
      <c r="N13" s="93"/>
      <c r="O13" s="8">
        <f t="shared" si="4"/>
        <v>0</v>
      </c>
      <c r="P13" s="8">
        <f t="shared" si="5"/>
        <v>0</v>
      </c>
      <c r="Q13" s="97"/>
      <c r="R13" s="18">
        <f t="shared" si="6"/>
        <v>0</v>
      </c>
      <c r="S13" s="17">
        <f t="shared" si="7"/>
        <v>0</v>
      </c>
      <c r="T13" s="59">
        <f t="shared" si="8"/>
        <v>0</v>
      </c>
    </row>
    <row r="14" spans="1:27" x14ac:dyDescent="0.4">
      <c r="A14" s="78"/>
      <c r="B14" s="79"/>
      <c r="C14" s="80"/>
      <c r="D14" s="80"/>
      <c r="E14" s="11">
        <f t="shared" si="0"/>
        <v>0</v>
      </c>
      <c r="F14" s="11">
        <f t="shared" si="1"/>
        <v>0</v>
      </c>
      <c r="G14" s="84"/>
      <c r="H14" s="85"/>
      <c r="I14" s="86"/>
      <c r="J14" s="11">
        <f t="shared" si="2"/>
        <v>0</v>
      </c>
      <c r="K14" s="11">
        <f t="shared" si="3"/>
        <v>0</v>
      </c>
      <c r="L14" s="90"/>
      <c r="M14" s="91"/>
      <c r="N14" s="93"/>
      <c r="O14" s="8">
        <f t="shared" si="4"/>
        <v>0</v>
      </c>
      <c r="P14" s="8">
        <f t="shared" si="5"/>
        <v>0</v>
      </c>
      <c r="Q14" s="97"/>
      <c r="R14" s="18">
        <f t="shared" si="6"/>
        <v>0</v>
      </c>
      <c r="S14" s="17">
        <f t="shared" si="7"/>
        <v>0</v>
      </c>
      <c r="T14" s="59">
        <f t="shared" si="8"/>
        <v>0</v>
      </c>
    </row>
    <row r="15" spans="1:27" ht="19.5" thickBot="1" x14ac:dyDescent="0.45">
      <c r="A15" s="81"/>
      <c r="B15" s="82"/>
      <c r="C15" s="83"/>
      <c r="D15" s="83"/>
      <c r="E15" s="11">
        <f t="shared" si="0"/>
        <v>0</v>
      </c>
      <c r="F15" s="14">
        <f t="shared" si="1"/>
        <v>0</v>
      </c>
      <c r="G15" s="87"/>
      <c r="H15" s="88"/>
      <c r="I15" s="89"/>
      <c r="J15" s="11">
        <f t="shared" si="2"/>
        <v>0</v>
      </c>
      <c r="K15" s="11">
        <f t="shared" si="3"/>
        <v>0</v>
      </c>
      <c r="L15" s="94"/>
      <c r="M15" s="95"/>
      <c r="N15" s="96"/>
      <c r="O15" s="8">
        <f t="shared" si="4"/>
        <v>0</v>
      </c>
      <c r="P15" s="8">
        <f t="shared" si="5"/>
        <v>0</v>
      </c>
      <c r="Q15" s="98"/>
      <c r="R15" s="7">
        <f t="shared" si="6"/>
        <v>0</v>
      </c>
      <c r="S15" s="6">
        <f t="shared" si="7"/>
        <v>0</v>
      </c>
      <c r="T15" s="59">
        <f t="shared" si="8"/>
        <v>0</v>
      </c>
    </row>
    <row r="16" spans="1:27" ht="19.5" thickBot="1" x14ac:dyDescent="0.45">
      <c r="A16" s="101" t="s">
        <v>0</v>
      </c>
      <c r="B16" s="102"/>
      <c r="C16" s="3">
        <f t="shared" ref="C16:T16" si="9">SUM(C4:C15)</f>
        <v>0</v>
      </c>
      <c r="D16" s="3">
        <f t="shared" si="9"/>
        <v>0</v>
      </c>
      <c r="E16" s="1">
        <f t="shared" si="9"/>
        <v>0</v>
      </c>
      <c r="F16" s="1">
        <f t="shared" si="9"/>
        <v>0</v>
      </c>
      <c r="G16" s="54">
        <f t="shared" si="9"/>
        <v>0</v>
      </c>
      <c r="H16" s="4">
        <f t="shared" si="9"/>
        <v>0</v>
      </c>
      <c r="I16" s="3">
        <f t="shared" si="9"/>
        <v>0</v>
      </c>
      <c r="J16" s="5">
        <f t="shared" si="9"/>
        <v>0</v>
      </c>
      <c r="K16" s="1">
        <f t="shared" si="9"/>
        <v>0</v>
      </c>
      <c r="L16" s="54">
        <f t="shared" si="9"/>
        <v>0</v>
      </c>
      <c r="M16" s="4">
        <f t="shared" si="9"/>
        <v>0</v>
      </c>
      <c r="N16" s="3">
        <f t="shared" si="9"/>
        <v>0</v>
      </c>
      <c r="O16" s="1">
        <f t="shared" si="9"/>
        <v>0</v>
      </c>
      <c r="P16" s="1">
        <f t="shared" si="9"/>
        <v>0</v>
      </c>
      <c r="Q16" s="54">
        <f t="shared" si="9"/>
        <v>0</v>
      </c>
      <c r="R16" s="2">
        <f t="shared" si="9"/>
        <v>0</v>
      </c>
      <c r="S16" s="1">
        <f t="shared" si="9"/>
        <v>0</v>
      </c>
      <c r="T16" s="54">
        <f t="shared" si="9"/>
        <v>0</v>
      </c>
    </row>
  </sheetData>
  <sheetProtection algorithmName="SHA-512" hashValue="nx1Lcg+Dey912aWo1QhgUwnE8xg59bBObKvclZXNgLjITsVtr8L/cU+zNFpsLjsJceVomNx7dhZJt6ymgY6JyQ==" saltValue="UQ5fPgphx456XpCMithenw==" spinCount="100000" sheet="1" objects="1" scenarios="1"/>
  <mergeCells count="5">
    <mergeCell ref="A16:B16"/>
    <mergeCell ref="C2:G2"/>
    <mergeCell ref="H2:L2"/>
    <mergeCell ref="M2:Q2"/>
    <mergeCell ref="R2:T2"/>
  </mergeCells>
  <phoneticPr fontId="1"/>
  <pageMargins left="0.7" right="0.7" top="0.75" bottom="0.75" header="0.3" footer="0.3"/>
  <pageSetup paperSize="8"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workbookViewId="0">
      <selection sqref="A1:V41"/>
    </sheetView>
  </sheetViews>
  <sheetFormatPr defaultRowHeight="18.75" x14ac:dyDescent="0.4"/>
  <cols>
    <col min="1" max="1" width="3.875" style="69" customWidth="1"/>
    <col min="2" max="2" width="4.25" customWidth="1"/>
    <col min="3" max="3" width="11.875" customWidth="1"/>
    <col min="4" max="4" width="11.5" customWidth="1"/>
    <col min="5" max="5" width="14.375" customWidth="1"/>
    <col min="6" max="6" width="14.875" customWidth="1"/>
    <col min="7" max="7" width="10.875" customWidth="1"/>
    <col min="8" max="8" width="11.5" customWidth="1"/>
    <col min="9" max="9" width="11" customWidth="1"/>
    <col min="10" max="10" width="14.5" customWidth="1"/>
    <col min="11" max="11" width="14.75" customWidth="1"/>
    <col min="12" max="12" width="10.5" customWidth="1"/>
    <col min="13" max="13" width="11.5" customWidth="1"/>
    <col min="14" max="14" width="10.5" customWidth="1"/>
    <col min="15" max="15" width="14.5" customWidth="1"/>
    <col min="16" max="16" width="14.625" customWidth="1"/>
    <col min="17" max="17" width="10.75" customWidth="1"/>
    <col min="18" max="18" width="15" customWidth="1"/>
    <col min="19" max="19" width="14.375" customWidth="1"/>
    <col min="20" max="20" width="11.625" customWidth="1"/>
    <col min="21" max="21" width="15.125" customWidth="1"/>
    <col min="22" max="22" width="11.875" customWidth="1"/>
    <col min="23" max="23" width="10.25" customWidth="1"/>
  </cols>
  <sheetData>
    <row r="1" spans="1:27" ht="53.25" customHeight="1" x14ac:dyDescent="0.4"/>
    <row r="2" spans="1:27" ht="36.75" customHeight="1" thickBot="1" x14ac:dyDescent="0.45">
      <c r="B2" s="50"/>
      <c r="I2" s="49"/>
      <c r="J2" s="49"/>
      <c r="W2" s="48" t="s">
        <v>8</v>
      </c>
      <c r="X2" s="69" t="s">
        <v>23</v>
      </c>
      <c r="Y2" s="69" t="s">
        <v>24</v>
      </c>
    </row>
    <row r="3" spans="1:27" ht="29.25" customHeight="1" thickBot="1" x14ac:dyDescent="0.45">
      <c r="C3" s="103" t="s">
        <v>12</v>
      </c>
      <c r="D3" s="104"/>
      <c r="E3" s="104"/>
      <c r="F3" s="104"/>
      <c r="G3" s="105"/>
      <c r="H3" s="106" t="s">
        <v>10</v>
      </c>
      <c r="I3" s="107"/>
      <c r="J3" s="107"/>
      <c r="K3" s="107"/>
      <c r="L3" s="108"/>
      <c r="M3" s="109" t="s">
        <v>13</v>
      </c>
      <c r="N3" s="110"/>
      <c r="O3" s="110"/>
      <c r="P3" s="110"/>
      <c r="Q3" s="111"/>
      <c r="R3" s="112" t="s">
        <v>14</v>
      </c>
      <c r="S3" s="113"/>
      <c r="T3" s="114"/>
      <c r="W3" s="30" t="s">
        <v>5</v>
      </c>
      <c r="X3" s="47">
        <v>0.48899999999999999</v>
      </c>
      <c r="Y3" s="26">
        <v>0.48899999999999999</v>
      </c>
    </row>
    <row r="4" spans="1:27" ht="54.75" customHeight="1" thickBot="1" x14ac:dyDescent="0.45">
      <c r="A4" s="46" t="s">
        <v>4</v>
      </c>
      <c r="B4" s="45" t="s">
        <v>3</v>
      </c>
      <c r="C4" s="44" t="s">
        <v>15</v>
      </c>
      <c r="D4" s="44" t="s">
        <v>16</v>
      </c>
      <c r="E4" s="40" t="s">
        <v>17</v>
      </c>
      <c r="F4" s="40" t="s">
        <v>18</v>
      </c>
      <c r="G4" s="43" t="s">
        <v>19</v>
      </c>
      <c r="H4" s="42" t="s">
        <v>20</v>
      </c>
      <c r="I4" s="41" t="s">
        <v>21</v>
      </c>
      <c r="J4" s="40" t="s">
        <v>17</v>
      </c>
      <c r="K4" s="40" t="s">
        <v>18</v>
      </c>
      <c r="L4" s="39" t="s">
        <v>19</v>
      </c>
      <c r="M4" s="38" t="s">
        <v>22</v>
      </c>
      <c r="N4" s="37" t="s">
        <v>21</v>
      </c>
      <c r="O4" s="100" t="s">
        <v>17</v>
      </c>
      <c r="P4" s="100" t="s">
        <v>18</v>
      </c>
      <c r="Q4" s="36" t="s">
        <v>19</v>
      </c>
      <c r="R4" s="35" t="s">
        <v>17</v>
      </c>
      <c r="S4" s="34" t="s">
        <v>18</v>
      </c>
      <c r="T4" s="99" t="s">
        <v>19</v>
      </c>
      <c r="W4" s="33"/>
      <c r="X4" s="33"/>
    </row>
    <row r="5" spans="1:27" ht="21" customHeight="1" thickBot="1" x14ac:dyDescent="0.45">
      <c r="A5" s="70">
        <v>4</v>
      </c>
      <c r="B5" s="51">
        <v>5</v>
      </c>
      <c r="C5" s="60">
        <v>69</v>
      </c>
      <c r="D5" s="60">
        <v>188</v>
      </c>
      <c r="E5" s="11">
        <f t="shared" ref="E5:E16" si="0">$C5*$Y$3</f>
        <v>33.741</v>
      </c>
      <c r="F5" s="11">
        <f t="shared" ref="F5:F16" si="1">D5*$X$3</f>
        <v>91.932000000000002</v>
      </c>
      <c r="G5" s="61">
        <v>5015</v>
      </c>
      <c r="H5" s="62">
        <v>23</v>
      </c>
      <c r="I5" s="63">
        <v>19</v>
      </c>
      <c r="J5" s="11">
        <f t="shared" ref="J5:J16" si="2">$H5*$Y$5</f>
        <v>49.91</v>
      </c>
      <c r="K5" s="11">
        <f t="shared" ref="K5:K16" si="3">I5*$X$5</f>
        <v>41.23</v>
      </c>
      <c r="L5" s="64">
        <v>3456</v>
      </c>
      <c r="M5" s="65">
        <v>11</v>
      </c>
      <c r="N5" s="66">
        <v>10</v>
      </c>
      <c r="O5" s="8">
        <f t="shared" ref="O5:O16" si="4">$M5*$Y$8</f>
        <v>5.94</v>
      </c>
      <c r="P5" s="8">
        <f t="shared" ref="P5:P16" si="5">N5*$X$8</f>
        <v>5.4</v>
      </c>
      <c r="Q5" s="68">
        <v>1843</v>
      </c>
      <c r="R5" s="32">
        <f t="shared" ref="R5:R16" si="6">SUM($E5,$J5,$O5)</f>
        <v>89.590999999999994</v>
      </c>
      <c r="S5" s="31">
        <f t="shared" ref="S5:S16" si="7">SUM(F5,K5,P5)</f>
        <v>138.56200000000001</v>
      </c>
      <c r="T5" s="59">
        <f t="shared" ref="T5:T16" si="8">SUM($G5,$L5,$Q5)</f>
        <v>10314</v>
      </c>
      <c r="W5" s="30" t="s">
        <v>2</v>
      </c>
      <c r="X5" s="26">
        <v>2.17</v>
      </c>
      <c r="Y5" s="26">
        <v>2.17</v>
      </c>
    </row>
    <row r="6" spans="1:27" ht="21" customHeight="1" x14ac:dyDescent="0.4">
      <c r="A6" s="70">
        <v>4</v>
      </c>
      <c r="B6" s="51">
        <v>6</v>
      </c>
      <c r="C6" s="60">
        <v>87</v>
      </c>
      <c r="D6" s="60">
        <v>75</v>
      </c>
      <c r="E6" s="11">
        <f t="shared" si="0"/>
        <v>42.542999999999999</v>
      </c>
      <c r="F6" s="11">
        <f t="shared" si="1"/>
        <v>36.674999999999997</v>
      </c>
      <c r="G6" s="61">
        <v>2031</v>
      </c>
      <c r="H6" s="62">
        <v>21</v>
      </c>
      <c r="I6" s="63">
        <v>18</v>
      </c>
      <c r="J6" s="11">
        <f t="shared" si="2"/>
        <v>45.57</v>
      </c>
      <c r="K6" s="11">
        <f t="shared" si="3"/>
        <v>39.06</v>
      </c>
      <c r="L6" s="64">
        <v>3274</v>
      </c>
      <c r="M6" s="65">
        <v>13</v>
      </c>
      <c r="N6" s="67">
        <v>9</v>
      </c>
      <c r="O6" s="8">
        <f t="shared" si="4"/>
        <v>7.0200000000000005</v>
      </c>
      <c r="P6" s="8">
        <f t="shared" si="5"/>
        <v>4.8600000000000003</v>
      </c>
      <c r="Q6" s="68">
        <v>1659</v>
      </c>
      <c r="R6" s="18">
        <f t="shared" si="6"/>
        <v>95.132999999999996</v>
      </c>
      <c r="S6" s="17">
        <f t="shared" si="7"/>
        <v>80.594999999999999</v>
      </c>
      <c r="T6" s="59">
        <f t="shared" si="8"/>
        <v>6964</v>
      </c>
      <c r="W6" s="28"/>
      <c r="X6" s="28"/>
      <c r="AA6" s="29"/>
    </row>
    <row r="7" spans="1:27" ht="19.5" thickBot="1" x14ac:dyDescent="0.45">
      <c r="A7" s="71"/>
      <c r="B7" s="24"/>
      <c r="C7" s="23"/>
      <c r="D7" s="23"/>
      <c r="E7" s="11">
        <f t="shared" si="0"/>
        <v>0</v>
      </c>
      <c r="F7" s="11">
        <f t="shared" si="1"/>
        <v>0</v>
      </c>
      <c r="G7" s="52"/>
      <c r="H7" s="22"/>
      <c r="I7" s="21"/>
      <c r="J7" s="11">
        <f t="shared" si="2"/>
        <v>0</v>
      </c>
      <c r="K7" s="11">
        <f t="shared" si="3"/>
        <v>0</v>
      </c>
      <c r="L7" s="55"/>
      <c r="M7" s="20"/>
      <c r="N7" s="19"/>
      <c r="O7" s="8">
        <f t="shared" si="4"/>
        <v>0</v>
      </c>
      <c r="P7" s="8">
        <f t="shared" si="5"/>
        <v>0</v>
      </c>
      <c r="Q7" s="57"/>
      <c r="R7" s="18">
        <f t="shared" si="6"/>
        <v>0</v>
      </c>
      <c r="S7" s="17">
        <f t="shared" si="7"/>
        <v>0</v>
      </c>
      <c r="T7" s="59">
        <f t="shared" si="8"/>
        <v>0</v>
      </c>
      <c r="W7" s="28"/>
      <c r="X7" s="28"/>
    </row>
    <row r="8" spans="1:27" ht="21.75" customHeight="1" thickBot="1" x14ac:dyDescent="0.45">
      <c r="A8" s="71"/>
      <c r="B8" s="24"/>
      <c r="C8" s="23"/>
      <c r="D8" s="23"/>
      <c r="E8" s="11">
        <f t="shared" si="0"/>
        <v>0</v>
      </c>
      <c r="F8" s="11">
        <f t="shared" si="1"/>
        <v>0</v>
      </c>
      <c r="G8" s="52"/>
      <c r="H8" s="22"/>
      <c r="I8" s="21"/>
      <c r="J8" s="11">
        <f t="shared" si="2"/>
        <v>0</v>
      </c>
      <c r="K8" s="11">
        <f t="shared" si="3"/>
        <v>0</v>
      </c>
      <c r="L8" s="55"/>
      <c r="M8" s="20"/>
      <c r="N8" s="19"/>
      <c r="O8" s="8">
        <f t="shared" si="4"/>
        <v>0</v>
      </c>
      <c r="P8" s="8">
        <f t="shared" si="5"/>
        <v>0</v>
      </c>
      <c r="Q8" s="57"/>
      <c r="R8" s="18">
        <f t="shared" si="6"/>
        <v>0</v>
      </c>
      <c r="S8" s="17">
        <f t="shared" si="7"/>
        <v>0</v>
      </c>
      <c r="T8" s="59">
        <f t="shared" si="8"/>
        <v>0</v>
      </c>
      <c r="W8" s="27" t="s">
        <v>1</v>
      </c>
      <c r="X8" s="26">
        <v>0.54</v>
      </c>
      <c r="Y8" s="26">
        <v>0.54</v>
      </c>
    </row>
    <row r="9" spans="1:27" x14ac:dyDescent="0.4">
      <c r="A9" s="71"/>
      <c r="B9" s="24"/>
      <c r="C9" s="23"/>
      <c r="D9" s="23"/>
      <c r="E9" s="11">
        <f t="shared" si="0"/>
        <v>0</v>
      </c>
      <c r="F9" s="11">
        <f t="shared" si="1"/>
        <v>0</v>
      </c>
      <c r="G9" s="52"/>
      <c r="H9" s="22"/>
      <c r="I9" s="21"/>
      <c r="J9" s="11">
        <f t="shared" si="2"/>
        <v>0</v>
      </c>
      <c r="K9" s="11">
        <f t="shared" si="3"/>
        <v>0</v>
      </c>
      <c r="L9" s="55"/>
      <c r="M9" s="20"/>
      <c r="N9" s="19"/>
      <c r="O9" s="8">
        <f t="shared" si="4"/>
        <v>0</v>
      </c>
      <c r="P9" s="8">
        <f t="shared" si="5"/>
        <v>0</v>
      </c>
      <c r="Q9" s="57"/>
      <c r="R9" s="18">
        <f t="shared" si="6"/>
        <v>0</v>
      </c>
      <c r="S9" s="17">
        <f t="shared" si="7"/>
        <v>0</v>
      </c>
      <c r="T9" s="59">
        <f t="shared" si="8"/>
        <v>0</v>
      </c>
      <c r="U9" s="25"/>
    </row>
    <row r="10" spans="1:27" x14ac:dyDescent="0.4">
      <c r="A10" s="71"/>
      <c r="B10" s="24"/>
      <c r="C10" s="23"/>
      <c r="D10" s="23"/>
      <c r="E10" s="11">
        <f t="shared" si="0"/>
        <v>0</v>
      </c>
      <c r="F10" s="11">
        <f t="shared" si="1"/>
        <v>0</v>
      </c>
      <c r="G10" s="52"/>
      <c r="H10" s="22"/>
      <c r="I10" s="21"/>
      <c r="J10" s="11">
        <f t="shared" si="2"/>
        <v>0</v>
      </c>
      <c r="K10" s="11">
        <f t="shared" si="3"/>
        <v>0</v>
      </c>
      <c r="L10" s="55"/>
      <c r="M10" s="20"/>
      <c r="N10" s="19"/>
      <c r="O10" s="8">
        <f t="shared" si="4"/>
        <v>0</v>
      </c>
      <c r="P10" s="8">
        <f t="shared" si="5"/>
        <v>0</v>
      </c>
      <c r="Q10" s="57"/>
      <c r="R10" s="18">
        <f t="shared" si="6"/>
        <v>0</v>
      </c>
      <c r="S10" s="17">
        <f t="shared" si="7"/>
        <v>0</v>
      </c>
      <c r="T10" s="59">
        <f t="shared" si="8"/>
        <v>0</v>
      </c>
    </row>
    <row r="11" spans="1:27" x14ac:dyDescent="0.4">
      <c r="A11" s="71"/>
      <c r="B11" s="24"/>
      <c r="C11" s="23"/>
      <c r="D11" s="23"/>
      <c r="E11" s="11">
        <f t="shared" si="0"/>
        <v>0</v>
      </c>
      <c r="F11" s="11">
        <f t="shared" si="1"/>
        <v>0</v>
      </c>
      <c r="G11" s="52"/>
      <c r="H11" s="22"/>
      <c r="I11" s="21"/>
      <c r="J11" s="11">
        <f t="shared" si="2"/>
        <v>0</v>
      </c>
      <c r="K11" s="11">
        <f t="shared" si="3"/>
        <v>0</v>
      </c>
      <c r="L11" s="55"/>
      <c r="M11" s="20"/>
      <c r="N11" s="19"/>
      <c r="O11" s="8">
        <f t="shared" si="4"/>
        <v>0</v>
      </c>
      <c r="P11" s="8">
        <f t="shared" si="5"/>
        <v>0</v>
      </c>
      <c r="Q11" s="57"/>
      <c r="R11" s="18">
        <f t="shared" si="6"/>
        <v>0</v>
      </c>
      <c r="S11" s="17">
        <f t="shared" si="7"/>
        <v>0</v>
      </c>
      <c r="T11" s="59">
        <f t="shared" si="8"/>
        <v>0</v>
      </c>
    </row>
    <row r="12" spans="1:27" x14ac:dyDescent="0.4">
      <c r="A12" s="71"/>
      <c r="B12" s="24"/>
      <c r="C12" s="23"/>
      <c r="D12" s="23"/>
      <c r="E12" s="11">
        <f t="shared" si="0"/>
        <v>0</v>
      </c>
      <c r="F12" s="11">
        <f t="shared" si="1"/>
        <v>0</v>
      </c>
      <c r="G12" s="52"/>
      <c r="H12" s="22"/>
      <c r="I12" s="21"/>
      <c r="J12" s="11">
        <f t="shared" si="2"/>
        <v>0</v>
      </c>
      <c r="K12" s="11">
        <f t="shared" si="3"/>
        <v>0</v>
      </c>
      <c r="L12" s="55"/>
      <c r="M12" s="20"/>
      <c r="N12" s="19"/>
      <c r="O12" s="8">
        <f t="shared" si="4"/>
        <v>0</v>
      </c>
      <c r="P12" s="8">
        <f t="shared" si="5"/>
        <v>0</v>
      </c>
      <c r="Q12" s="57"/>
      <c r="R12" s="18">
        <f t="shared" si="6"/>
        <v>0</v>
      </c>
      <c r="S12" s="17">
        <f t="shared" si="7"/>
        <v>0</v>
      </c>
      <c r="T12" s="59">
        <f t="shared" si="8"/>
        <v>0</v>
      </c>
    </row>
    <row r="13" spans="1:27" x14ac:dyDescent="0.4">
      <c r="A13" s="71"/>
      <c r="B13" s="24"/>
      <c r="C13" s="23"/>
      <c r="D13" s="23"/>
      <c r="E13" s="11">
        <f t="shared" si="0"/>
        <v>0</v>
      </c>
      <c r="F13" s="11">
        <f t="shared" si="1"/>
        <v>0</v>
      </c>
      <c r="G13" s="52"/>
      <c r="H13" s="22"/>
      <c r="I13" s="21"/>
      <c r="J13" s="11">
        <f t="shared" si="2"/>
        <v>0</v>
      </c>
      <c r="K13" s="11">
        <f t="shared" si="3"/>
        <v>0</v>
      </c>
      <c r="L13" s="55"/>
      <c r="M13" s="20"/>
      <c r="N13" s="19"/>
      <c r="O13" s="8">
        <f t="shared" si="4"/>
        <v>0</v>
      </c>
      <c r="P13" s="8">
        <f t="shared" si="5"/>
        <v>0</v>
      </c>
      <c r="Q13" s="57"/>
      <c r="R13" s="18">
        <f t="shared" si="6"/>
        <v>0</v>
      </c>
      <c r="S13" s="17">
        <f t="shared" si="7"/>
        <v>0</v>
      </c>
      <c r="T13" s="59">
        <f t="shared" si="8"/>
        <v>0</v>
      </c>
    </row>
    <row r="14" spans="1:27" x14ac:dyDescent="0.4">
      <c r="A14" s="71"/>
      <c r="B14" s="24"/>
      <c r="C14" s="23"/>
      <c r="D14" s="23"/>
      <c r="E14" s="11">
        <f t="shared" si="0"/>
        <v>0</v>
      </c>
      <c r="F14" s="11">
        <f t="shared" si="1"/>
        <v>0</v>
      </c>
      <c r="G14" s="52"/>
      <c r="H14" s="22"/>
      <c r="I14" s="21"/>
      <c r="J14" s="11">
        <f t="shared" si="2"/>
        <v>0</v>
      </c>
      <c r="K14" s="11">
        <f t="shared" si="3"/>
        <v>0</v>
      </c>
      <c r="L14" s="55"/>
      <c r="M14" s="20"/>
      <c r="N14" s="19"/>
      <c r="O14" s="8">
        <f t="shared" si="4"/>
        <v>0</v>
      </c>
      <c r="P14" s="8">
        <f t="shared" si="5"/>
        <v>0</v>
      </c>
      <c r="Q14" s="57"/>
      <c r="R14" s="18">
        <f t="shared" si="6"/>
        <v>0</v>
      </c>
      <c r="S14" s="17">
        <f t="shared" si="7"/>
        <v>0</v>
      </c>
      <c r="T14" s="59">
        <f t="shared" si="8"/>
        <v>0</v>
      </c>
    </row>
    <row r="15" spans="1:27" x14ac:dyDescent="0.4">
      <c r="A15" s="71"/>
      <c r="B15" s="24"/>
      <c r="C15" s="23"/>
      <c r="D15" s="23"/>
      <c r="E15" s="11">
        <f t="shared" si="0"/>
        <v>0</v>
      </c>
      <c r="F15" s="11">
        <f t="shared" si="1"/>
        <v>0</v>
      </c>
      <c r="G15" s="52"/>
      <c r="H15" s="22"/>
      <c r="I15" s="21"/>
      <c r="J15" s="11">
        <f t="shared" si="2"/>
        <v>0</v>
      </c>
      <c r="K15" s="11">
        <f t="shared" si="3"/>
        <v>0</v>
      </c>
      <c r="L15" s="55"/>
      <c r="M15" s="20"/>
      <c r="N15" s="19"/>
      <c r="O15" s="8">
        <f t="shared" si="4"/>
        <v>0</v>
      </c>
      <c r="P15" s="8">
        <f t="shared" si="5"/>
        <v>0</v>
      </c>
      <c r="Q15" s="57"/>
      <c r="R15" s="18">
        <f t="shared" si="6"/>
        <v>0</v>
      </c>
      <c r="S15" s="17">
        <f t="shared" si="7"/>
        <v>0</v>
      </c>
      <c r="T15" s="59">
        <f t="shared" si="8"/>
        <v>0</v>
      </c>
    </row>
    <row r="16" spans="1:27" ht="19.5" thickBot="1" x14ac:dyDescent="0.45">
      <c r="A16" s="72"/>
      <c r="B16" s="16"/>
      <c r="C16" s="15"/>
      <c r="D16" s="15"/>
      <c r="E16" s="11">
        <f t="shared" si="0"/>
        <v>0</v>
      </c>
      <c r="F16" s="14">
        <f t="shared" si="1"/>
        <v>0</v>
      </c>
      <c r="G16" s="53"/>
      <c r="H16" s="13"/>
      <c r="I16" s="12"/>
      <c r="J16" s="11">
        <f t="shared" si="2"/>
        <v>0</v>
      </c>
      <c r="K16" s="11">
        <f t="shared" si="3"/>
        <v>0</v>
      </c>
      <c r="L16" s="56"/>
      <c r="M16" s="10"/>
      <c r="N16" s="9"/>
      <c r="O16" s="8">
        <f t="shared" si="4"/>
        <v>0</v>
      </c>
      <c r="P16" s="8">
        <f t="shared" si="5"/>
        <v>0</v>
      </c>
      <c r="Q16" s="58"/>
      <c r="R16" s="7">
        <f t="shared" si="6"/>
        <v>0</v>
      </c>
      <c r="S16" s="6">
        <f t="shared" si="7"/>
        <v>0</v>
      </c>
      <c r="T16" s="59">
        <f t="shared" si="8"/>
        <v>0</v>
      </c>
    </row>
    <row r="17" spans="1:20" ht="19.5" thickBot="1" x14ac:dyDescent="0.45">
      <c r="A17" s="101" t="s">
        <v>0</v>
      </c>
      <c r="B17" s="102"/>
      <c r="C17" s="73">
        <f t="shared" ref="C17:T17" si="9">SUM(C5:C16)</f>
        <v>156</v>
      </c>
      <c r="D17" s="73">
        <f t="shared" si="9"/>
        <v>263</v>
      </c>
      <c r="E17" s="74">
        <f t="shared" si="9"/>
        <v>76.283999999999992</v>
      </c>
      <c r="F17" s="74">
        <f t="shared" si="9"/>
        <v>128.607</v>
      </c>
      <c r="G17" s="75">
        <f t="shared" si="9"/>
        <v>7046</v>
      </c>
      <c r="H17" s="76">
        <f t="shared" si="9"/>
        <v>44</v>
      </c>
      <c r="I17" s="73">
        <f t="shared" si="9"/>
        <v>37</v>
      </c>
      <c r="J17" s="74">
        <f t="shared" si="9"/>
        <v>95.47999999999999</v>
      </c>
      <c r="K17" s="74">
        <f t="shared" si="9"/>
        <v>80.289999999999992</v>
      </c>
      <c r="L17" s="75">
        <f t="shared" si="9"/>
        <v>6730</v>
      </c>
      <c r="M17" s="76">
        <f t="shared" si="9"/>
        <v>24</v>
      </c>
      <c r="N17" s="73">
        <f t="shared" si="9"/>
        <v>19</v>
      </c>
      <c r="O17" s="74">
        <f t="shared" si="9"/>
        <v>12.96</v>
      </c>
      <c r="P17" s="74">
        <f t="shared" si="9"/>
        <v>10.260000000000002</v>
      </c>
      <c r="Q17" s="75">
        <f t="shared" si="9"/>
        <v>3502</v>
      </c>
      <c r="R17" s="77">
        <f t="shared" si="9"/>
        <v>184.72399999999999</v>
      </c>
      <c r="S17" s="74">
        <f t="shared" si="9"/>
        <v>219.15700000000001</v>
      </c>
      <c r="T17" s="75">
        <f t="shared" si="9"/>
        <v>17278</v>
      </c>
    </row>
  </sheetData>
  <sheetProtection password="EB59" sheet="1" objects="1" scenarios="1"/>
  <mergeCells count="5">
    <mergeCell ref="C3:G3"/>
    <mergeCell ref="H3:L3"/>
    <mergeCell ref="M3:Q3"/>
    <mergeCell ref="R3:T3"/>
    <mergeCell ref="A17:B17"/>
  </mergeCells>
  <phoneticPr fontId="1"/>
  <pageMargins left="0.7" right="0.7" top="0.75" bottom="0.75" header="0.3" footer="0.3"/>
  <pageSetup paperSize="8"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R4</vt:lpstr>
      <vt:lpstr>入力見本</vt:lpstr>
      <vt:lpstr>'R4'!Print_Area</vt:lpstr>
      <vt:lpstr>入力見本!Print_Area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2022-06-30T07:56:36Z</cp:lastPrinted>
  <dcterms:created xsi:type="dcterms:W3CDTF">2022-06-16T10:22:20Z</dcterms:created>
  <dcterms:modified xsi:type="dcterms:W3CDTF">2022-06-30T07:57:08Z</dcterms:modified>
</cp:coreProperties>
</file>