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tx_kaigoq04\Desktop\HPデータ\地密新規指定\新規指定様式案\04GH\"/>
    </mc:Choice>
  </mc:AlternateContent>
  <bookViews>
    <workbookView xWindow="0" yWindow="0" windowWidth="19200" windowHeight="10620" tabRatio="786"/>
  </bookViews>
  <sheets>
    <sheet name="認知症対応型共同生活介護（1枚用）" sheetId="11" r:id="rId1"/>
    <sheet name="シフト記号表（勤務時間帯）" sheetId="10" r:id="rId2"/>
    <sheet name="【記載例】認知症対応型共同生活介護" sheetId="8" r:id="rId3"/>
    <sheet name="【記載例】シフト記号表（勤務時間帯）" sheetId="5" r:id="rId4"/>
    <sheet name="記入方法" sheetId="4" r:id="rId5"/>
    <sheet name="認知症対応型共同生活介護(50人)" sheetId="12" r:id="rId6"/>
    <sheet name="プルダウン・リスト" sheetId="3" r:id="rId7"/>
  </sheets>
  <definedNames>
    <definedName name="【記載例】シフト記号" localSheetId="1">'シフト記号表（勤務時間帯）'!$C$6:$C$47</definedName>
    <definedName name="【記載例】シフト記号">'【記載例】シフト記号表（勤務時間帯）'!$C$6:$C$47</definedName>
    <definedName name="_xlnm.Print_Area" localSheetId="3">'【記載例】シフト記号表（勤務時間帯）'!$B$1:$AB$52</definedName>
    <definedName name="_xlnm.Print_Area" localSheetId="2">【記載例】認知症対応型共同生活介護!$A$1:$BI$75</definedName>
    <definedName name="_xlnm.Print_Area" localSheetId="1">'シフト記号表（勤務時間帯）'!$B$1:$AB$52</definedName>
    <definedName name="_xlnm.Print_Area" localSheetId="4">記入方法!$B$1:$Q$84</definedName>
    <definedName name="_xlnm.Print_Area" localSheetId="0">'認知症対応型共同生活介護（1枚用）'!$A$1:$BI$75</definedName>
    <definedName name="_xlnm.Print_Area" localSheetId="5">'認知症対応型共同生活介護(50人)'!$A$1:$BI$177</definedName>
    <definedName name="_xlnm.Print_Titles" localSheetId="0">'認知症対応型共同生活介護（1枚用）'!$1:$20</definedName>
    <definedName name="_xlnm.Print_Titles" localSheetId="5">'認知症対応型共同生活介護(50人)'!$1:$20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<sst xmlns="http://schemas.openxmlformats.org/spreadsheetml/2006/main" count="1793" uniqueCount="253">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</sst>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7" fillId="3" borderId="8" xfId="0" applyFont="1" applyFill="1" applyBorder="1" applyAlignment="1" applyProtection="1">
      <alignment horizontal="center" vertical="center"/>
    </xf>
    <xf numFmtId="0" fontId="1" fillId="0" borderId="80" xfId="0"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4" t="s">
        <v>194</v>
      </c>
      <c r="AS1" s="395"/>
      <c r="AT1" s="395"/>
      <c r="AU1" s="395"/>
      <c r="AV1" s="395"/>
      <c r="AW1" s="395"/>
      <c r="AX1" s="395"/>
      <c r="AY1" s="395"/>
      <c r="AZ1" s="395"/>
      <c r="BA1" s="395"/>
      <c r="BB1" s="395"/>
      <c r="BC1" s="395"/>
      <c r="BD1" s="395"/>
      <c r="BE1" s="395"/>
      <c r="BF1" s="395"/>
      <c r="BG1" s="395"/>
      <c r="BH1" s="9" t="s">
        <v>2</v>
      </c>
    </row>
    <row r="2" spans="2:65" s="8" customFormat="1" ht="20.25" customHeight="1" x14ac:dyDescent="0.4">
      <c r="H2" s="7"/>
      <c r="K2" s="7"/>
      <c r="L2" s="7"/>
      <c r="N2" s="9"/>
      <c r="O2" s="9"/>
      <c r="P2" s="9"/>
      <c r="Q2" s="9"/>
      <c r="R2" s="9"/>
      <c r="S2" s="9"/>
      <c r="T2" s="9"/>
      <c r="U2" s="9"/>
      <c r="Z2" s="112" t="s">
        <v>27</v>
      </c>
      <c r="AA2" s="396">
        <v>3</v>
      </c>
      <c r="AB2" s="396"/>
      <c r="AC2" s="112" t="s">
        <v>28</v>
      </c>
      <c r="AD2" s="397">
        <f>IF(AA2=0,"",YEAR(DATE(2018+AA2,1,1)))</f>
        <v>2021</v>
      </c>
      <c r="AE2" s="397"/>
      <c r="AF2" s="113" t="s">
        <v>29</v>
      </c>
      <c r="AG2" s="113" t="s">
        <v>1</v>
      </c>
      <c r="AH2" s="396">
        <v>4</v>
      </c>
      <c r="AI2" s="396"/>
      <c r="AJ2" s="113" t="s">
        <v>24</v>
      </c>
      <c r="AQ2" s="9" t="s">
        <v>31</v>
      </c>
      <c r="AR2" s="396" t="s">
        <v>202</v>
      </c>
      <c r="AS2" s="396"/>
      <c r="AT2" s="396"/>
      <c r="AU2" s="396"/>
      <c r="AV2" s="396"/>
      <c r="AW2" s="396"/>
      <c r="AX2" s="396"/>
      <c r="AY2" s="396"/>
      <c r="AZ2" s="396"/>
      <c r="BA2" s="396"/>
      <c r="BB2" s="396"/>
      <c r="BC2" s="396"/>
      <c r="BD2" s="396"/>
      <c r="BE2" s="396"/>
      <c r="BF2" s="396"/>
      <c r="BG2" s="3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6" t="s">
        <v>181</v>
      </c>
      <c r="BD3" s="387"/>
      <c r="BE3" s="387"/>
      <c r="BF3" s="388"/>
      <c r="BG3" s="9"/>
    </row>
    <row r="4" spans="2:65" s="8" customFormat="1" ht="20.25" customHeight="1" x14ac:dyDescent="0.4">
      <c r="H4" s="7"/>
      <c r="K4" s="7"/>
      <c r="M4" s="9"/>
      <c r="N4" s="9"/>
      <c r="O4" s="9"/>
      <c r="P4" s="9"/>
      <c r="Q4" s="9"/>
      <c r="R4" s="9"/>
      <c r="S4" s="9"/>
      <c r="AA4" s="35"/>
      <c r="AB4" s="35"/>
      <c r="AC4" s="36"/>
      <c r="AD4" s="37"/>
      <c r="AE4" s="36"/>
      <c r="BB4" s="38" t="s">
        <v>149</v>
      </c>
      <c r="BC4" s="386" t="s">
        <v>150</v>
      </c>
      <c r="BD4" s="387"/>
      <c r="BE4" s="387"/>
      <c r="BF4" s="3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389">
        <v>40</v>
      </c>
      <c r="AZ6" s="390"/>
      <c r="BA6" s="2" t="s">
        <v>22</v>
      </c>
      <c r="BB6" s="6"/>
      <c r="BC6" s="389">
        <v>160</v>
      </c>
      <c r="BD6" s="39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1">
        <f>DAY(EOMONTH(DATE(AD2,AH2,1),0))</f>
        <v>30</v>
      </c>
      <c r="BD8" s="39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389"/>
      <c r="BD10" s="390"/>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3"/>
      <c r="V12" s="393"/>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5"/>
      <c r="AN13" s="385"/>
      <c r="AO13" s="66" t="s">
        <v>203</v>
      </c>
      <c r="AP13" s="73"/>
      <c r="AQ13" s="79"/>
      <c r="AR13" s="79"/>
      <c r="AS13" s="73" t="s">
        <v>95</v>
      </c>
      <c r="AT13" s="70"/>
      <c r="AU13" s="70"/>
      <c r="AV13" s="70"/>
      <c r="AW13" s="70"/>
      <c r="AX13" s="70"/>
      <c r="AY13" s="70"/>
      <c r="AZ13" s="70"/>
      <c r="BA13" s="70"/>
      <c r="BB13" s="358">
        <v>0.29166666666666669</v>
      </c>
      <c r="BC13" s="359"/>
      <c r="BD13" s="360"/>
      <c r="BE13" s="76" t="s">
        <v>17</v>
      </c>
      <c r="BF13" s="358">
        <v>0.83333333333333337</v>
      </c>
      <c r="BG13" s="359"/>
      <c r="BH13" s="36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5"/>
      <c r="AN14" s="385"/>
      <c r="AO14" s="240" t="s">
        <v>204</v>
      </c>
      <c r="AP14" s="241"/>
      <c r="AQ14" s="241"/>
      <c r="AR14" s="80"/>
      <c r="AS14" s="73" t="s">
        <v>96</v>
      </c>
      <c r="AT14" s="70"/>
      <c r="AU14" s="70"/>
      <c r="AV14" s="70"/>
      <c r="AW14" s="70"/>
      <c r="AX14" s="70"/>
      <c r="AY14" s="70"/>
      <c r="AZ14" s="70"/>
      <c r="BA14" s="70"/>
      <c r="BB14" s="358">
        <v>0.83333333333333337</v>
      </c>
      <c r="BC14" s="359"/>
      <c r="BD14" s="360"/>
      <c r="BE14" s="76" t="s">
        <v>17</v>
      </c>
      <c r="BF14" s="358">
        <v>0.29166666666666669</v>
      </c>
      <c r="BG14" s="359"/>
      <c r="BH14" s="36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1" t="s">
        <v>20</v>
      </c>
      <c r="C16" s="346" t="s">
        <v>221</v>
      </c>
      <c r="D16" s="347"/>
      <c r="E16" s="364"/>
      <c r="F16" s="183"/>
      <c r="G16" s="186"/>
      <c r="H16" s="367" t="s">
        <v>222</v>
      </c>
      <c r="I16" s="370" t="s">
        <v>223</v>
      </c>
      <c r="J16" s="347"/>
      <c r="K16" s="347"/>
      <c r="L16" s="364"/>
      <c r="M16" s="370" t="s">
        <v>224</v>
      </c>
      <c r="N16" s="347"/>
      <c r="O16" s="364"/>
      <c r="P16" s="370" t="s">
        <v>97</v>
      </c>
      <c r="Q16" s="347"/>
      <c r="R16" s="347"/>
      <c r="S16" s="347"/>
      <c r="T16" s="348"/>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73" t="str">
        <f>IF(BC3="計画","(12)1～4週目の勤務時間数合計","(12)1か月の勤務時間数　合計")</f>
        <v>(12)1か月の勤務時間数　合計</v>
      </c>
      <c r="BA16" s="374"/>
      <c r="BB16" s="379" t="s">
        <v>226</v>
      </c>
      <c r="BC16" s="380"/>
      <c r="BD16" s="346" t="s">
        <v>227</v>
      </c>
      <c r="BE16" s="347"/>
      <c r="BF16" s="347"/>
      <c r="BG16" s="347"/>
      <c r="BH16" s="348"/>
    </row>
    <row r="17" spans="2:60" ht="20.25" customHeight="1" x14ac:dyDescent="0.4">
      <c r="B17" s="362"/>
      <c r="C17" s="349"/>
      <c r="D17" s="350"/>
      <c r="E17" s="365"/>
      <c r="F17" s="184"/>
      <c r="G17" s="187"/>
      <c r="H17" s="368"/>
      <c r="I17" s="371"/>
      <c r="J17" s="350"/>
      <c r="K17" s="350"/>
      <c r="L17" s="365"/>
      <c r="M17" s="371"/>
      <c r="N17" s="350"/>
      <c r="O17" s="365"/>
      <c r="P17" s="371"/>
      <c r="Q17" s="350"/>
      <c r="R17" s="350"/>
      <c r="S17" s="350"/>
      <c r="T17" s="351"/>
      <c r="U17" s="355" t="s">
        <v>11</v>
      </c>
      <c r="V17" s="355"/>
      <c r="W17" s="355"/>
      <c r="X17" s="355"/>
      <c r="Y17" s="355"/>
      <c r="Z17" s="355"/>
      <c r="AA17" s="356"/>
      <c r="AB17" s="357" t="s">
        <v>12</v>
      </c>
      <c r="AC17" s="355"/>
      <c r="AD17" s="355"/>
      <c r="AE17" s="355"/>
      <c r="AF17" s="355"/>
      <c r="AG17" s="355"/>
      <c r="AH17" s="356"/>
      <c r="AI17" s="357" t="s">
        <v>13</v>
      </c>
      <c r="AJ17" s="355"/>
      <c r="AK17" s="355"/>
      <c r="AL17" s="355"/>
      <c r="AM17" s="355"/>
      <c r="AN17" s="355"/>
      <c r="AO17" s="356"/>
      <c r="AP17" s="357" t="s">
        <v>14</v>
      </c>
      <c r="AQ17" s="355"/>
      <c r="AR17" s="355"/>
      <c r="AS17" s="355"/>
      <c r="AT17" s="355"/>
      <c r="AU17" s="355"/>
      <c r="AV17" s="356"/>
      <c r="AW17" s="357" t="s">
        <v>15</v>
      </c>
      <c r="AX17" s="355"/>
      <c r="AY17" s="355"/>
      <c r="AZ17" s="375"/>
      <c r="BA17" s="376"/>
      <c r="BB17" s="381"/>
      <c r="BC17" s="382"/>
      <c r="BD17" s="349"/>
      <c r="BE17" s="350"/>
      <c r="BF17" s="350"/>
      <c r="BG17" s="350"/>
      <c r="BH17" s="351"/>
    </row>
    <row r="18" spans="2:60" ht="20.25" customHeight="1" x14ac:dyDescent="0.4">
      <c r="B18" s="362"/>
      <c r="C18" s="349"/>
      <c r="D18" s="350"/>
      <c r="E18" s="365"/>
      <c r="F18" s="184"/>
      <c r="G18" s="187"/>
      <c r="H18" s="368"/>
      <c r="I18" s="371"/>
      <c r="J18" s="350"/>
      <c r="K18" s="350"/>
      <c r="L18" s="365"/>
      <c r="M18" s="371"/>
      <c r="N18" s="350"/>
      <c r="O18" s="365"/>
      <c r="P18" s="371"/>
      <c r="Q18" s="350"/>
      <c r="R18" s="350"/>
      <c r="S18" s="350"/>
      <c r="T18" s="35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5"/>
      <c r="BA18" s="376"/>
      <c r="BB18" s="381"/>
      <c r="BC18" s="382"/>
      <c r="BD18" s="349"/>
      <c r="BE18" s="350"/>
      <c r="BF18" s="350"/>
      <c r="BG18" s="350"/>
      <c r="BH18" s="351"/>
    </row>
    <row r="19" spans="2:60" ht="20.25" hidden="1" customHeight="1" x14ac:dyDescent="0.4">
      <c r="B19" s="362"/>
      <c r="C19" s="349"/>
      <c r="D19" s="350"/>
      <c r="E19" s="365"/>
      <c r="F19" s="184"/>
      <c r="G19" s="187"/>
      <c r="H19" s="368"/>
      <c r="I19" s="371"/>
      <c r="J19" s="350"/>
      <c r="K19" s="350"/>
      <c r="L19" s="365"/>
      <c r="M19" s="371"/>
      <c r="N19" s="350"/>
      <c r="O19" s="365"/>
      <c r="P19" s="371"/>
      <c r="Q19" s="350"/>
      <c r="R19" s="350"/>
      <c r="S19" s="350"/>
      <c r="T19" s="35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5"/>
      <c r="BA19" s="376"/>
      <c r="BB19" s="381"/>
      <c r="BC19" s="382"/>
      <c r="BD19" s="349"/>
      <c r="BE19" s="350"/>
      <c r="BF19" s="350"/>
      <c r="BG19" s="350"/>
      <c r="BH19" s="351"/>
    </row>
    <row r="20" spans="2:60" ht="20.25" customHeight="1" thickBot="1" x14ac:dyDescent="0.45">
      <c r="B20" s="363"/>
      <c r="C20" s="352"/>
      <c r="D20" s="353"/>
      <c r="E20" s="366"/>
      <c r="F20" s="185"/>
      <c r="G20" s="188"/>
      <c r="H20" s="369"/>
      <c r="I20" s="372"/>
      <c r="J20" s="353"/>
      <c r="K20" s="353"/>
      <c r="L20" s="366"/>
      <c r="M20" s="372"/>
      <c r="N20" s="353"/>
      <c r="O20" s="366"/>
      <c r="P20" s="372"/>
      <c r="Q20" s="353"/>
      <c r="R20" s="353"/>
      <c r="S20" s="353"/>
      <c r="T20" s="35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7"/>
      <c r="BA20" s="378"/>
      <c r="BB20" s="383"/>
      <c r="BC20" s="384"/>
      <c r="BD20" s="352"/>
      <c r="BE20" s="353"/>
      <c r="BF20" s="353"/>
      <c r="BG20" s="353"/>
      <c r="BH20" s="354"/>
    </row>
    <row r="21" spans="2:60" ht="20.25" customHeight="1" x14ac:dyDescent="0.4">
      <c r="B21" s="122"/>
      <c r="C21" s="335"/>
      <c r="D21" s="336"/>
      <c r="E21" s="337"/>
      <c r="F21" s="181"/>
      <c r="G21" s="182"/>
      <c r="H21" s="338"/>
      <c r="I21" s="339"/>
      <c r="J21" s="340"/>
      <c r="K21" s="340"/>
      <c r="L21" s="341"/>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5"/>
      <c r="BA21" s="333"/>
      <c r="BB21" s="332"/>
      <c r="BC21" s="333"/>
      <c r="BD21" s="329"/>
      <c r="BE21" s="330"/>
      <c r="BF21" s="330"/>
      <c r="BG21" s="330"/>
      <c r="BH21" s="331"/>
    </row>
    <row r="22" spans="2:60" ht="20.25" customHeight="1" x14ac:dyDescent="0.4">
      <c r="B22" s="125">
        <v>1</v>
      </c>
      <c r="C22" s="291"/>
      <c r="D22" s="292"/>
      <c r="E22" s="293"/>
      <c r="F22" s="178">
        <f>C21</f>
        <v>0</v>
      </c>
      <c r="G22" s="174"/>
      <c r="H22" s="298"/>
      <c r="I22" s="303"/>
      <c r="J22" s="304"/>
      <c r="K22" s="304"/>
      <c r="L22" s="305"/>
      <c r="M22" s="312"/>
      <c r="N22" s="313"/>
      <c r="O22" s="314"/>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9">
        <f>IF($BC$3="４週",SUM(U22:AV22),IF($BC$3="暦月",SUM(U22:AY22),""))</f>
        <v>0</v>
      </c>
      <c r="BA22" s="280"/>
      <c r="BB22" s="281">
        <f>IF($BC$3="４週",AZ22/4,IF($BC$3="暦月",(AZ22/($BC$8/7)),""))</f>
        <v>0</v>
      </c>
      <c r="BC22" s="280"/>
      <c r="BD22" s="276"/>
      <c r="BE22" s="277"/>
      <c r="BF22" s="277"/>
      <c r="BG22" s="277"/>
      <c r="BH22" s="278"/>
    </row>
    <row r="23" spans="2:60" ht="20.25" customHeight="1" x14ac:dyDescent="0.4">
      <c r="B23" s="127"/>
      <c r="C23" s="319"/>
      <c r="D23" s="320"/>
      <c r="E23" s="321"/>
      <c r="F23" s="179"/>
      <c r="G23" s="175">
        <f>C21</f>
        <v>0</v>
      </c>
      <c r="H23" s="322"/>
      <c r="I23" s="323"/>
      <c r="J23" s="324"/>
      <c r="K23" s="324"/>
      <c r="L23" s="325"/>
      <c r="M23" s="326"/>
      <c r="N23" s="327"/>
      <c r="O23" s="32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2">
        <f>IF($BC$3="４週",SUM(U23:AV23),IF($BC$3="暦月",SUM(U23:AY23),""))</f>
        <v>0</v>
      </c>
      <c r="BA23" s="283"/>
      <c r="BB23" s="284">
        <f>IF($BC$3="４週",AZ23/4,IF($BC$3="暦月",(AZ23/($BC$8/7)),""))</f>
        <v>0</v>
      </c>
      <c r="BC23" s="283"/>
      <c r="BD23" s="285"/>
      <c r="BE23" s="286"/>
      <c r="BF23" s="286"/>
      <c r="BG23" s="286"/>
      <c r="BH23" s="287"/>
    </row>
    <row r="24" spans="2:60" ht="20.25" customHeight="1" x14ac:dyDescent="0.4">
      <c r="B24" s="129"/>
      <c r="C24" s="288"/>
      <c r="D24" s="289"/>
      <c r="E24" s="290"/>
      <c r="F24" s="177"/>
      <c r="G24" s="173"/>
      <c r="H24" s="334"/>
      <c r="I24" s="300"/>
      <c r="J24" s="301"/>
      <c r="K24" s="301"/>
      <c r="L24" s="302"/>
      <c r="M24" s="309"/>
      <c r="N24" s="310"/>
      <c r="O24" s="311"/>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8"/>
      <c r="BA24" s="272"/>
      <c r="BB24" s="271"/>
      <c r="BC24" s="272"/>
      <c r="BD24" s="273"/>
      <c r="BE24" s="274"/>
      <c r="BF24" s="274"/>
      <c r="BG24" s="274"/>
      <c r="BH24" s="275"/>
    </row>
    <row r="25" spans="2:60" ht="20.25" customHeight="1" x14ac:dyDescent="0.4">
      <c r="B25" s="125">
        <f>B22+1</f>
        <v>2</v>
      </c>
      <c r="C25" s="291"/>
      <c r="D25" s="292"/>
      <c r="E25" s="293"/>
      <c r="F25" s="178">
        <f>C24</f>
        <v>0</v>
      </c>
      <c r="G25" s="174"/>
      <c r="H25" s="298"/>
      <c r="I25" s="303"/>
      <c r="J25" s="304"/>
      <c r="K25" s="304"/>
      <c r="L25" s="305"/>
      <c r="M25" s="312"/>
      <c r="N25" s="313"/>
      <c r="O25" s="314"/>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9">
        <f>IF($BC$3="４週",SUM(U25:AV25),IF($BC$3="暦月",SUM(U25:AY25),""))</f>
        <v>0</v>
      </c>
      <c r="BA25" s="280"/>
      <c r="BB25" s="281">
        <f>IF($BC$3="４週",AZ25/4,IF($BC$3="暦月",(AZ25/($BC$8/7)),""))</f>
        <v>0</v>
      </c>
      <c r="BC25" s="280"/>
      <c r="BD25" s="276"/>
      <c r="BE25" s="277"/>
      <c r="BF25" s="277"/>
      <c r="BG25" s="277"/>
      <c r="BH25" s="278"/>
    </row>
    <row r="26" spans="2:60" ht="20.25" customHeight="1" x14ac:dyDescent="0.4">
      <c r="B26" s="127"/>
      <c r="C26" s="319"/>
      <c r="D26" s="320"/>
      <c r="E26" s="321"/>
      <c r="F26" s="179"/>
      <c r="G26" s="175">
        <f>C24</f>
        <v>0</v>
      </c>
      <c r="H26" s="322"/>
      <c r="I26" s="323"/>
      <c r="J26" s="324"/>
      <c r="K26" s="324"/>
      <c r="L26" s="325"/>
      <c r="M26" s="326"/>
      <c r="N26" s="327"/>
      <c r="O26" s="32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2">
        <f>IF($BC$3="４週",SUM(U26:AV26),IF($BC$3="暦月",SUM(U26:AY26),""))</f>
        <v>0</v>
      </c>
      <c r="BA26" s="283"/>
      <c r="BB26" s="284">
        <f>IF($BC$3="４週",AZ26/4,IF($BC$3="暦月",(AZ26/($BC$8/7)),""))</f>
        <v>0</v>
      </c>
      <c r="BC26" s="283"/>
      <c r="BD26" s="285"/>
      <c r="BE26" s="286"/>
      <c r="BF26" s="286"/>
      <c r="BG26" s="286"/>
      <c r="BH26" s="287"/>
    </row>
    <row r="27" spans="2:60" ht="20.25" customHeight="1" x14ac:dyDescent="0.4">
      <c r="B27" s="129"/>
      <c r="C27" s="288"/>
      <c r="D27" s="289"/>
      <c r="E27" s="290"/>
      <c r="F27" s="178"/>
      <c r="G27" s="174"/>
      <c r="H27" s="297"/>
      <c r="I27" s="300"/>
      <c r="J27" s="301"/>
      <c r="K27" s="301"/>
      <c r="L27" s="302"/>
      <c r="M27" s="309"/>
      <c r="N27" s="310"/>
      <c r="O27" s="311"/>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8"/>
      <c r="BA27" s="272"/>
      <c r="BB27" s="271"/>
      <c r="BC27" s="272"/>
      <c r="BD27" s="273"/>
      <c r="BE27" s="274"/>
      <c r="BF27" s="274"/>
      <c r="BG27" s="274"/>
      <c r="BH27" s="275"/>
    </row>
    <row r="28" spans="2:60" ht="20.25" customHeight="1" x14ac:dyDescent="0.4">
      <c r="B28" s="125">
        <f>B25+1</f>
        <v>3</v>
      </c>
      <c r="C28" s="291"/>
      <c r="D28" s="292"/>
      <c r="E28" s="293"/>
      <c r="F28" s="178">
        <f>C27</f>
        <v>0</v>
      </c>
      <c r="G28" s="174"/>
      <c r="H28" s="298"/>
      <c r="I28" s="303"/>
      <c r="J28" s="304"/>
      <c r="K28" s="304"/>
      <c r="L28" s="305"/>
      <c r="M28" s="312"/>
      <c r="N28" s="313"/>
      <c r="O28" s="314"/>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9">
        <f>IF($BC$3="４週",SUM(U28:AV28),IF($BC$3="暦月",SUM(U28:AY28),""))</f>
        <v>0</v>
      </c>
      <c r="BA28" s="280"/>
      <c r="BB28" s="281">
        <f>IF($BC$3="４週",AZ28/4,IF($BC$3="暦月",(AZ28/($BC$8/7)),""))</f>
        <v>0</v>
      </c>
      <c r="BC28" s="280"/>
      <c r="BD28" s="276"/>
      <c r="BE28" s="277"/>
      <c r="BF28" s="277"/>
      <c r="BG28" s="277"/>
      <c r="BH28" s="278"/>
    </row>
    <row r="29" spans="2:60" ht="20.25" customHeight="1" x14ac:dyDescent="0.4">
      <c r="B29" s="127"/>
      <c r="C29" s="319"/>
      <c r="D29" s="320"/>
      <c r="E29" s="321"/>
      <c r="F29" s="179"/>
      <c r="G29" s="175">
        <f>C27</f>
        <v>0</v>
      </c>
      <c r="H29" s="322"/>
      <c r="I29" s="323"/>
      <c r="J29" s="324"/>
      <c r="K29" s="324"/>
      <c r="L29" s="325"/>
      <c r="M29" s="326"/>
      <c r="N29" s="327"/>
      <c r="O29" s="32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2">
        <f>IF($BC$3="４週",SUM(U29:AV29),IF($BC$3="暦月",SUM(U29:AY29),""))</f>
        <v>0</v>
      </c>
      <c r="BA29" s="283"/>
      <c r="BB29" s="284">
        <f>IF($BC$3="４週",AZ29/4,IF($BC$3="暦月",(AZ29/($BC$8/7)),""))</f>
        <v>0</v>
      </c>
      <c r="BC29" s="283"/>
      <c r="BD29" s="285"/>
      <c r="BE29" s="286"/>
      <c r="BF29" s="286"/>
      <c r="BG29" s="286"/>
      <c r="BH29" s="287"/>
    </row>
    <row r="30" spans="2:60" ht="20.25" customHeight="1" x14ac:dyDescent="0.4">
      <c r="B30" s="129"/>
      <c r="C30" s="288"/>
      <c r="D30" s="289"/>
      <c r="E30" s="290"/>
      <c r="F30" s="178"/>
      <c r="G30" s="174"/>
      <c r="H30" s="297"/>
      <c r="I30" s="300"/>
      <c r="J30" s="301"/>
      <c r="K30" s="301"/>
      <c r="L30" s="302"/>
      <c r="M30" s="309"/>
      <c r="N30" s="310"/>
      <c r="O30" s="311"/>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8"/>
      <c r="BA30" s="272"/>
      <c r="BB30" s="271"/>
      <c r="BC30" s="272"/>
      <c r="BD30" s="273"/>
      <c r="BE30" s="274"/>
      <c r="BF30" s="274"/>
      <c r="BG30" s="274"/>
      <c r="BH30" s="275"/>
    </row>
    <row r="31" spans="2:60" ht="20.25" customHeight="1" x14ac:dyDescent="0.4">
      <c r="B31" s="125">
        <f>B28+1</f>
        <v>4</v>
      </c>
      <c r="C31" s="291"/>
      <c r="D31" s="292"/>
      <c r="E31" s="293"/>
      <c r="F31" s="178">
        <f>C30</f>
        <v>0</v>
      </c>
      <c r="G31" s="174"/>
      <c r="H31" s="298"/>
      <c r="I31" s="303"/>
      <c r="J31" s="304"/>
      <c r="K31" s="304"/>
      <c r="L31" s="305"/>
      <c r="M31" s="312"/>
      <c r="N31" s="313"/>
      <c r="O31" s="314"/>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9">
        <f>IF($BC$3="４週",SUM(U31:AV31),IF($BC$3="暦月",SUM(U31:AY31),""))</f>
        <v>0</v>
      </c>
      <c r="BA31" s="280"/>
      <c r="BB31" s="281">
        <f>IF($BC$3="４週",AZ31/4,IF($BC$3="暦月",(AZ31/($BC$8/7)),""))</f>
        <v>0</v>
      </c>
      <c r="BC31" s="280"/>
      <c r="BD31" s="276"/>
      <c r="BE31" s="277"/>
      <c r="BF31" s="277"/>
      <c r="BG31" s="277"/>
      <c r="BH31" s="278"/>
    </row>
    <row r="32" spans="2:60" ht="20.25" customHeight="1" x14ac:dyDescent="0.4">
      <c r="B32" s="127"/>
      <c r="C32" s="319"/>
      <c r="D32" s="320"/>
      <c r="E32" s="321"/>
      <c r="F32" s="179"/>
      <c r="G32" s="175">
        <f>C30</f>
        <v>0</v>
      </c>
      <c r="H32" s="322"/>
      <c r="I32" s="323"/>
      <c r="J32" s="324"/>
      <c r="K32" s="324"/>
      <c r="L32" s="325"/>
      <c r="M32" s="326"/>
      <c r="N32" s="327"/>
      <c r="O32" s="32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2">
        <f>IF($BC$3="４週",SUM(U32:AV32),IF($BC$3="暦月",SUM(U32:AY32),""))</f>
        <v>0</v>
      </c>
      <c r="BA32" s="283"/>
      <c r="BB32" s="284">
        <f>IF($BC$3="４週",AZ32/4,IF($BC$3="暦月",(AZ32/($BC$8/7)),""))</f>
        <v>0</v>
      </c>
      <c r="BC32" s="283"/>
      <c r="BD32" s="285"/>
      <c r="BE32" s="286"/>
      <c r="BF32" s="286"/>
      <c r="BG32" s="286"/>
      <c r="BH32" s="287"/>
    </row>
    <row r="33" spans="2:60" ht="20.25" customHeight="1" x14ac:dyDescent="0.4">
      <c r="B33" s="129"/>
      <c r="C33" s="288"/>
      <c r="D33" s="289"/>
      <c r="E33" s="290"/>
      <c r="F33" s="178"/>
      <c r="G33" s="174"/>
      <c r="H33" s="297"/>
      <c r="I33" s="300"/>
      <c r="J33" s="301"/>
      <c r="K33" s="301"/>
      <c r="L33" s="302"/>
      <c r="M33" s="309"/>
      <c r="N33" s="310"/>
      <c r="O33" s="311"/>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8"/>
      <c r="BA33" s="272"/>
      <c r="BB33" s="271"/>
      <c r="BC33" s="272"/>
      <c r="BD33" s="273"/>
      <c r="BE33" s="274"/>
      <c r="BF33" s="274"/>
      <c r="BG33" s="274"/>
      <c r="BH33" s="275"/>
    </row>
    <row r="34" spans="2:60" ht="20.25" customHeight="1" x14ac:dyDescent="0.4">
      <c r="B34" s="125">
        <f>B31+1</f>
        <v>5</v>
      </c>
      <c r="C34" s="291"/>
      <c r="D34" s="292"/>
      <c r="E34" s="293"/>
      <c r="F34" s="178">
        <f>C33</f>
        <v>0</v>
      </c>
      <c r="G34" s="174"/>
      <c r="H34" s="298"/>
      <c r="I34" s="303"/>
      <c r="J34" s="304"/>
      <c r="K34" s="304"/>
      <c r="L34" s="305"/>
      <c r="M34" s="312"/>
      <c r="N34" s="313"/>
      <c r="O34" s="314"/>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9">
        <f>IF($BC$3="４週",SUM(U34:AV34),IF($BC$3="暦月",SUM(U34:AY34),""))</f>
        <v>0</v>
      </c>
      <c r="BA34" s="280"/>
      <c r="BB34" s="281">
        <f>IF($BC$3="４週",AZ34/4,IF($BC$3="暦月",(AZ34/($BC$8/7)),""))</f>
        <v>0</v>
      </c>
      <c r="BC34" s="280"/>
      <c r="BD34" s="276"/>
      <c r="BE34" s="277"/>
      <c r="BF34" s="277"/>
      <c r="BG34" s="277"/>
      <c r="BH34" s="278"/>
    </row>
    <row r="35" spans="2:60" ht="20.25" customHeight="1" x14ac:dyDescent="0.4">
      <c r="B35" s="127"/>
      <c r="C35" s="319"/>
      <c r="D35" s="320"/>
      <c r="E35" s="321"/>
      <c r="F35" s="179"/>
      <c r="G35" s="175">
        <f>C33</f>
        <v>0</v>
      </c>
      <c r="H35" s="322"/>
      <c r="I35" s="323"/>
      <c r="J35" s="324"/>
      <c r="K35" s="324"/>
      <c r="L35" s="325"/>
      <c r="M35" s="326"/>
      <c r="N35" s="327"/>
      <c r="O35" s="32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2">
        <f>IF($BC$3="４週",SUM(U35:AV35),IF($BC$3="暦月",SUM(U35:AY35),""))</f>
        <v>0</v>
      </c>
      <c r="BA35" s="283"/>
      <c r="BB35" s="284">
        <f>IF($BC$3="４週",AZ35/4,IF($BC$3="暦月",(AZ35/($BC$8/7)),""))</f>
        <v>0</v>
      </c>
      <c r="BC35" s="283"/>
      <c r="BD35" s="285"/>
      <c r="BE35" s="286"/>
      <c r="BF35" s="286"/>
      <c r="BG35" s="286"/>
      <c r="BH35" s="287"/>
    </row>
    <row r="36" spans="2:60" ht="20.25" customHeight="1" x14ac:dyDescent="0.4">
      <c r="B36" s="129"/>
      <c r="C36" s="288"/>
      <c r="D36" s="289"/>
      <c r="E36" s="290"/>
      <c r="F36" s="178"/>
      <c r="G36" s="174"/>
      <c r="H36" s="297"/>
      <c r="I36" s="300"/>
      <c r="J36" s="301"/>
      <c r="K36" s="301"/>
      <c r="L36" s="302"/>
      <c r="M36" s="309"/>
      <c r="N36" s="310"/>
      <c r="O36" s="311"/>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8"/>
      <c r="BA36" s="272"/>
      <c r="BB36" s="271"/>
      <c r="BC36" s="272"/>
      <c r="BD36" s="273"/>
      <c r="BE36" s="274"/>
      <c r="BF36" s="274"/>
      <c r="BG36" s="274"/>
      <c r="BH36" s="275"/>
    </row>
    <row r="37" spans="2:60" ht="20.25" customHeight="1" x14ac:dyDescent="0.4">
      <c r="B37" s="125">
        <f>B34+1</f>
        <v>6</v>
      </c>
      <c r="C37" s="291"/>
      <c r="D37" s="292"/>
      <c r="E37" s="293"/>
      <c r="F37" s="178">
        <f>C36</f>
        <v>0</v>
      </c>
      <c r="G37" s="174"/>
      <c r="H37" s="298"/>
      <c r="I37" s="303"/>
      <c r="J37" s="304"/>
      <c r="K37" s="304"/>
      <c r="L37" s="305"/>
      <c r="M37" s="312"/>
      <c r="N37" s="313"/>
      <c r="O37" s="314"/>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9">
        <f>IF($BC$3="４週",SUM(U37:AV37),IF($BC$3="暦月",SUM(U37:AY37),""))</f>
        <v>0</v>
      </c>
      <c r="BA37" s="280"/>
      <c r="BB37" s="281">
        <f>IF($BC$3="４週",AZ37/4,IF($BC$3="暦月",(AZ37/($BC$8/7)),""))</f>
        <v>0</v>
      </c>
      <c r="BC37" s="280"/>
      <c r="BD37" s="276"/>
      <c r="BE37" s="277"/>
      <c r="BF37" s="277"/>
      <c r="BG37" s="277"/>
      <c r="BH37" s="278"/>
    </row>
    <row r="38" spans="2:60" ht="20.25" customHeight="1" x14ac:dyDescent="0.4">
      <c r="B38" s="127"/>
      <c r="C38" s="319"/>
      <c r="D38" s="320"/>
      <c r="E38" s="321"/>
      <c r="F38" s="179"/>
      <c r="G38" s="175">
        <f>C36</f>
        <v>0</v>
      </c>
      <c r="H38" s="322"/>
      <c r="I38" s="323"/>
      <c r="J38" s="324"/>
      <c r="K38" s="324"/>
      <c r="L38" s="325"/>
      <c r="M38" s="326"/>
      <c r="N38" s="327"/>
      <c r="O38" s="32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2">
        <f>IF($BC$3="４週",SUM(U38:AV38),IF($BC$3="暦月",SUM(U38:AY38),""))</f>
        <v>0</v>
      </c>
      <c r="BA38" s="283"/>
      <c r="BB38" s="284">
        <f>IF($BC$3="４週",AZ38/4,IF($BC$3="暦月",(AZ38/($BC$8/7)),""))</f>
        <v>0</v>
      </c>
      <c r="BC38" s="283"/>
      <c r="BD38" s="285"/>
      <c r="BE38" s="286"/>
      <c r="BF38" s="286"/>
      <c r="BG38" s="286"/>
      <c r="BH38" s="287"/>
    </row>
    <row r="39" spans="2:60" ht="20.25" customHeight="1" x14ac:dyDescent="0.4">
      <c r="B39" s="129"/>
      <c r="C39" s="288"/>
      <c r="D39" s="289"/>
      <c r="E39" s="290"/>
      <c r="F39" s="178"/>
      <c r="G39" s="174"/>
      <c r="H39" s="297"/>
      <c r="I39" s="300"/>
      <c r="J39" s="301"/>
      <c r="K39" s="301"/>
      <c r="L39" s="302"/>
      <c r="M39" s="309"/>
      <c r="N39" s="310"/>
      <c r="O39" s="311"/>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8"/>
      <c r="BA39" s="272"/>
      <c r="BB39" s="271"/>
      <c r="BC39" s="272"/>
      <c r="BD39" s="273"/>
      <c r="BE39" s="274"/>
      <c r="BF39" s="274"/>
      <c r="BG39" s="274"/>
      <c r="BH39" s="275"/>
    </row>
    <row r="40" spans="2:60" ht="20.25" customHeight="1" x14ac:dyDescent="0.4">
      <c r="B40" s="125">
        <f>B37+1</f>
        <v>7</v>
      </c>
      <c r="C40" s="291"/>
      <c r="D40" s="292"/>
      <c r="E40" s="293"/>
      <c r="F40" s="178">
        <f>C39</f>
        <v>0</v>
      </c>
      <c r="G40" s="174"/>
      <c r="H40" s="298"/>
      <c r="I40" s="303"/>
      <c r="J40" s="304"/>
      <c r="K40" s="304"/>
      <c r="L40" s="305"/>
      <c r="M40" s="312"/>
      <c r="N40" s="313"/>
      <c r="O40" s="314"/>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9">
        <f>IF($BC$3="４週",SUM(U40:AV40),IF($BC$3="暦月",SUM(U40:AY40),""))</f>
        <v>0</v>
      </c>
      <c r="BA40" s="280"/>
      <c r="BB40" s="281">
        <f>IF($BC$3="４週",AZ40/4,IF($BC$3="暦月",(AZ40/($BC$8/7)),""))</f>
        <v>0</v>
      </c>
      <c r="BC40" s="280"/>
      <c r="BD40" s="276"/>
      <c r="BE40" s="277"/>
      <c r="BF40" s="277"/>
      <c r="BG40" s="277"/>
      <c r="BH40" s="278"/>
    </row>
    <row r="41" spans="2:60" ht="20.25" customHeight="1" x14ac:dyDescent="0.4">
      <c r="B41" s="127"/>
      <c r="C41" s="319"/>
      <c r="D41" s="320"/>
      <c r="E41" s="321"/>
      <c r="F41" s="179"/>
      <c r="G41" s="175">
        <f>C39</f>
        <v>0</v>
      </c>
      <c r="H41" s="322"/>
      <c r="I41" s="323"/>
      <c r="J41" s="324"/>
      <c r="K41" s="324"/>
      <c r="L41" s="325"/>
      <c r="M41" s="326"/>
      <c r="N41" s="327"/>
      <c r="O41" s="32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2">
        <f>IF($BC$3="４週",SUM(U41:AV41),IF($BC$3="暦月",SUM(U41:AY41),""))</f>
        <v>0</v>
      </c>
      <c r="BA41" s="283"/>
      <c r="BB41" s="284">
        <f>IF($BC$3="４週",AZ41/4,IF($BC$3="暦月",(AZ41/($BC$8/7)),""))</f>
        <v>0</v>
      </c>
      <c r="BC41" s="283"/>
      <c r="BD41" s="285"/>
      <c r="BE41" s="286"/>
      <c r="BF41" s="286"/>
      <c r="BG41" s="286"/>
      <c r="BH41" s="287"/>
    </row>
    <row r="42" spans="2:60" ht="20.25" customHeight="1" x14ac:dyDescent="0.4">
      <c r="B42" s="129"/>
      <c r="C42" s="288"/>
      <c r="D42" s="289"/>
      <c r="E42" s="290"/>
      <c r="F42" s="178"/>
      <c r="G42" s="174"/>
      <c r="H42" s="297"/>
      <c r="I42" s="300"/>
      <c r="J42" s="301"/>
      <c r="K42" s="301"/>
      <c r="L42" s="302"/>
      <c r="M42" s="309"/>
      <c r="N42" s="310"/>
      <c r="O42" s="311"/>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8"/>
      <c r="BA42" s="272"/>
      <c r="BB42" s="271"/>
      <c r="BC42" s="272"/>
      <c r="BD42" s="273"/>
      <c r="BE42" s="274"/>
      <c r="BF42" s="274"/>
      <c r="BG42" s="274"/>
      <c r="BH42" s="275"/>
    </row>
    <row r="43" spans="2:60" ht="20.25" customHeight="1" x14ac:dyDescent="0.4">
      <c r="B43" s="125">
        <f>B40+1</f>
        <v>8</v>
      </c>
      <c r="C43" s="291"/>
      <c r="D43" s="292"/>
      <c r="E43" s="293"/>
      <c r="F43" s="178">
        <f>C42</f>
        <v>0</v>
      </c>
      <c r="G43" s="174"/>
      <c r="H43" s="298"/>
      <c r="I43" s="303"/>
      <c r="J43" s="304"/>
      <c r="K43" s="304"/>
      <c r="L43" s="305"/>
      <c r="M43" s="312"/>
      <c r="N43" s="313"/>
      <c r="O43" s="314"/>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9">
        <f>IF($BC$3="４週",SUM(U43:AV43),IF($BC$3="暦月",SUM(U43:AY43),""))</f>
        <v>0</v>
      </c>
      <c r="BA43" s="280"/>
      <c r="BB43" s="281">
        <f>IF($BC$3="４週",AZ43/4,IF($BC$3="暦月",(AZ43/($BC$8/7)),""))</f>
        <v>0</v>
      </c>
      <c r="BC43" s="280"/>
      <c r="BD43" s="276"/>
      <c r="BE43" s="277"/>
      <c r="BF43" s="277"/>
      <c r="BG43" s="277"/>
      <c r="BH43" s="278"/>
    </row>
    <row r="44" spans="2:60" ht="20.25" customHeight="1" x14ac:dyDescent="0.4">
      <c r="B44" s="127"/>
      <c r="C44" s="319"/>
      <c r="D44" s="320"/>
      <c r="E44" s="321"/>
      <c r="F44" s="179"/>
      <c r="G44" s="175">
        <f>C42</f>
        <v>0</v>
      </c>
      <c r="H44" s="322"/>
      <c r="I44" s="323"/>
      <c r="J44" s="324"/>
      <c r="K44" s="324"/>
      <c r="L44" s="325"/>
      <c r="M44" s="326"/>
      <c r="N44" s="327"/>
      <c r="O44" s="32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2">
        <f>IF($BC$3="４週",SUM(U44:AV44),IF($BC$3="暦月",SUM(U44:AY44),""))</f>
        <v>0</v>
      </c>
      <c r="BA44" s="283"/>
      <c r="BB44" s="284">
        <f>IF($BC$3="４週",AZ44/4,IF($BC$3="暦月",(AZ44/($BC$8/7)),""))</f>
        <v>0</v>
      </c>
      <c r="BC44" s="283"/>
      <c r="BD44" s="285"/>
      <c r="BE44" s="286"/>
      <c r="BF44" s="286"/>
      <c r="BG44" s="286"/>
      <c r="BH44" s="287"/>
    </row>
    <row r="45" spans="2:60" ht="20.25" customHeight="1" x14ac:dyDescent="0.4">
      <c r="B45" s="129"/>
      <c r="C45" s="288"/>
      <c r="D45" s="289"/>
      <c r="E45" s="290"/>
      <c r="F45" s="178"/>
      <c r="G45" s="174"/>
      <c r="H45" s="297"/>
      <c r="I45" s="300"/>
      <c r="J45" s="301"/>
      <c r="K45" s="301"/>
      <c r="L45" s="302"/>
      <c r="M45" s="309"/>
      <c r="N45" s="310"/>
      <c r="O45" s="311"/>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8"/>
      <c r="BA45" s="272"/>
      <c r="BB45" s="271"/>
      <c r="BC45" s="272"/>
      <c r="BD45" s="273"/>
      <c r="BE45" s="274"/>
      <c r="BF45" s="274"/>
      <c r="BG45" s="274"/>
      <c r="BH45" s="275"/>
    </row>
    <row r="46" spans="2:60" ht="20.25" customHeight="1" x14ac:dyDescent="0.4">
      <c r="B46" s="125">
        <f>B43+1</f>
        <v>9</v>
      </c>
      <c r="C46" s="291"/>
      <c r="D46" s="292"/>
      <c r="E46" s="293"/>
      <c r="F46" s="178">
        <f>C45</f>
        <v>0</v>
      </c>
      <c r="G46" s="174"/>
      <c r="H46" s="298"/>
      <c r="I46" s="303"/>
      <c r="J46" s="304"/>
      <c r="K46" s="304"/>
      <c r="L46" s="305"/>
      <c r="M46" s="312"/>
      <c r="N46" s="313"/>
      <c r="O46" s="314"/>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9">
        <f>IF($BC$3="４週",SUM(U46:AV46),IF($BC$3="暦月",SUM(U46:AY46),""))</f>
        <v>0</v>
      </c>
      <c r="BA46" s="280"/>
      <c r="BB46" s="281">
        <f>IF($BC$3="４週",AZ46/4,IF($BC$3="暦月",(AZ46/($BC$8/7)),""))</f>
        <v>0</v>
      </c>
      <c r="BC46" s="280"/>
      <c r="BD46" s="276"/>
      <c r="BE46" s="277"/>
      <c r="BF46" s="277"/>
      <c r="BG46" s="277"/>
      <c r="BH46" s="278"/>
    </row>
    <row r="47" spans="2:60" ht="20.25" customHeight="1" x14ac:dyDescent="0.4">
      <c r="B47" s="127"/>
      <c r="C47" s="319"/>
      <c r="D47" s="320"/>
      <c r="E47" s="321"/>
      <c r="F47" s="179"/>
      <c r="G47" s="175">
        <f>C45</f>
        <v>0</v>
      </c>
      <c r="H47" s="322"/>
      <c r="I47" s="323"/>
      <c r="J47" s="324"/>
      <c r="K47" s="324"/>
      <c r="L47" s="325"/>
      <c r="M47" s="326"/>
      <c r="N47" s="327"/>
      <c r="O47" s="32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2">
        <f>IF($BC$3="４週",SUM(U47:AV47),IF($BC$3="暦月",SUM(U47:AY47),""))</f>
        <v>0</v>
      </c>
      <c r="BA47" s="283"/>
      <c r="BB47" s="284">
        <f>IF($BC$3="４週",AZ47/4,IF($BC$3="暦月",(AZ47/($BC$8/7)),""))</f>
        <v>0</v>
      </c>
      <c r="BC47" s="283"/>
      <c r="BD47" s="285"/>
      <c r="BE47" s="286"/>
      <c r="BF47" s="286"/>
      <c r="BG47" s="286"/>
      <c r="BH47" s="287"/>
    </row>
    <row r="48" spans="2:60" ht="20.25" customHeight="1" x14ac:dyDescent="0.4">
      <c r="B48" s="129"/>
      <c r="C48" s="288"/>
      <c r="D48" s="289"/>
      <c r="E48" s="290"/>
      <c r="F48" s="178"/>
      <c r="G48" s="174"/>
      <c r="H48" s="297"/>
      <c r="I48" s="300"/>
      <c r="J48" s="301"/>
      <c r="K48" s="301"/>
      <c r="L48" s="302"/>
      <c r="M48" s="309"/>
      <c r="N48" s="310"/>
      <c r="O48" s="311"/>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8"/>
      <c r="BA48" s="272"/>
      <c r="BB48" s="271"/>
      <c r="BC48" s="272"/>
      <c r="BD48" s="273"/>
      <c r="BE48" s="274"/>
      <c r="BF48" s="274"/>
      <c r="BG48" s="274"/>
      <c r="BH48" s="275"/>
    </row>
    <row r="49" spans="2:60" ht="20.25" customHeight="1" x14ac:dyDescent="0.4">
      <c r="B49" s="125">
        <f>B46+1</f>
        <v>10</v>
      </c>
      <c r="C49" s="291"/>
      <c r="D49" s="292"/>
      <c r="E49" s="293"/>
      <c r="F49" s="178">
        <f>C48</f>
        <v>0</v>
      </c>
      <c r="G49" s="174"/>
      <c r="H49" s="298"/>
      <c r="I49" s="303"/>
      <c r="J49" s="304"/>
      <c r="K49" s="304"/>
      <c r="L49" s="305"/>
      <c r="M49" s="312"/>
      <c r="N49" s="313"/>
      <c r="O49" s="314"/>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9">
        <f>IF($BC$3="４週",SUM(U49:AV49),IF($BC$3="暦月",SUM(U49:AY49),""))</f>
        <v>0</v>
      </c>
      <c r="BA49" s="280"/>
      <c r="BB49" s="281">
        <f>IF($BC$3="４週",AZ49/4,IF($BC$3="暦月",(AZ49/($BC$8/7)),""))</f>
        <v>0</v>
      </c>
      <c r="BC49" s="280"/>
      <c r="BD49" s="276"/>
      <c r="BE49" s="277"/>
      <c r="BF49" s="277"/>
      <c r="BG49" s="277"/>
      <c r="BH49" s="278"/>
    </row>
    <row r="50" spans="2:60" ht="20.25" customHeight="1" x14ac:dyDescent="0.4">
      <c r="B50" s="127"/>
      <c r="C50" s="319"/>
      <c r="D50" s="320"/>
      <c r="E50" s="321"/>
      <c r="F50" s="179"/>
      <c r="G50" s="175">
        <f>C48</f>
        <v>0</v>
      </c>
      <c r="H50" s="322"/>
      <c r="I50" s="323"/>
      <c r="J50" s="324"/>
      <c r="K50" s="324"/>
      <c r="L50" s="325"/>
      <c r="M50" s="326"/>
      <c r="N50" s="327"/>
      <c r="O50" s="32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2">
        <f>IF($BC$3="４週",SUM(U50:AV50),IF($BC$3="暦月",SUM(U50:AY50),""))</f>
        <v>0</v>
      </c>
      <c r="BA50" s="283"/>
      <c r="BB50" s="284">
        <f>IF($BC$3="４週",AZ50/4,IF($BC$3="暦月",(AZ50/($BC$8/7)),""))</f>
        <v>0</v>
      </c>
      <c r="BC50" s="283"/>
      <c r="BD50" s="285"/>
      <c r="BE50" s="286"/>
      <c r="BF50" s="286"/>
      <c r="BG50" s="286"/>
      <c r="BH50" s="287"/>
    </row>
    <row r="51" spans="2:60" ht="20.25" customHeight="1" x14ac:dyDescent="0.4">
      <c r="B51" s="129"/>
      <c r="C51" s="288"/>
      <c r="D51" s="289"/>
      <c r="E51" s="290"/>
      <c r="F51" s="178"/>
      <c r="G51" s="174"/>
      <c r="H51" s="297"/>
      <c r="I51" s="300"/>
      <c r="J51" s="301"/>
      <c r="K51" s="301"/>
      <c r="L51" s="302"/>
      <c r="M51" s="309"/>
      <c r="N51" s="310"/>
      <c r="O51" s="311"/>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8"/>
      <c r="BA51" s="272"/>
      <c r="BB51" s="271"/>
      <c r="BC51" s="272"/>
      <c r="BD51" s="273"/>
      <c r="BE51" s="274"/>
      <c r="BF51" s="274"/>
      <c r="BG51" s="274"/>
      <c r="BH51" s="275"/>
    </row>
    <row r="52" spans="2:60" ht="20.25" customHeight="1" x14ac:dyDescent="0.4">
      <c r="B52" s="125">
        <f>B49+1</f>
        <v>11</v>
      </c>
      <c r="C52" s="291"/>
      <c r="D52" s="292"/>
      <c r="E52" s="293"/>
      <c r="F52" s="178">
        <f>C51</f>
        <v>0</v>
      </c>
      <c r="G52" s="174"/>
      <c r="H52" s="298"/>
      <c r="I52" s="303"/>
      <c r="J52" s="304"/>
      <c r="K52" s="304"/>
      <c r="L52" s="305"/>
      <c r="M52" s="312"/>
      <c r="N52" s="313"/>
      <c r="O52" s="314"/>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9">
        <f>IF($BC$3="４週",SUM(U52:AV52),IF($BC$3="暦月",SUM(U52:AY52),""))</f>
        <v>0</v>
      </c>
      <c r="BA52" s="280"/>
      <c r="BB52" s="281">
        <f>IF($BC$3="４週",AZ52/4,IF($BC$3="暦月",(AZ52/($BC$8/7)),""))</f>
        <v>0</v>
      </c>
      <c r="BC52" s="280"/>
      <c r="BD52" s="276"/>
      <c r="BE52" s="277"/>
      <c r="BF52" s="277"/>
      <c r="BG52" s="277"/>
      <c r="BH52" s="278"/>
    </row>
    <row r="53" spans="2:60" ht="20.25" customHeight="1" x14ac:dyDescent="0.4">
      <c r="B53" s="127"/>
      <c r="C53" s="319"/>
      <c r="D53" s="320"/>
      <c r="E53" s="321"/>
      <c r="F53" s="179"/>
      <c r="G53" s="175">
        <f>C51</f>
        <v>0</v>
      </c>
      <c r="H53" s="322"/>
      <c r="I53" s="323"/>
      <c r="J53" s="324"/>
      <c r="K53" s="324"/>
      <c r="L53" s="325"/>
      <c r="M53" s="326"/>
      <c r="N53" s="327"/>
      <c r="O53" s="32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2">
        <f>IF($BC$3="４週",SUM(U53:AV53),IF($BC$3="暦月",SUM(U53:AY53),""))</f>
        <v>0</v>
      </c>
      <c r="BA53" s="283"/>
      <c r="BB53" s="284">
        <f>IF($BC$3="４週",AZ53/4,IF($BC$3="暦月",(AZ53/($BC$8/7)),""))</f>
        <v>0</v>
      </c>
      <c r="BC53" s="283"/>
      <c r="BD53" s="285"/>
      <c r="BE53" s="286"/>
      <c r="BF53" s="286"/>
      <c r="BG53" s="286"/>
      <c r="BH53" s="287"/>
    </row>
    <row r="54" spans="2:60" ht="20.25" customHeight="1" x14ac:dyDescent="0.4">
      <c r="B54" s="129"/>
      <c r="C54" s="288"/>
      <c r="D54" s="289"/>
      <c r="E54" s="290"/>
      <c r="F54" s="178"/>
      <c r="G54" s="174"/>
      <c r="H54" s="297"/>
      <c r="I54" s="300"/>
      <c r="J54" s="301"/>
      <c r="K54" s="301"/>
      <c r="L54" s="302"/>
      <c r="M54" s="309"/>
      <c r="N54" s="310"/>
      <c r="O54" s="311"/>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8"/>
      <c r="BA54" s="272"/>
      <c r="BB54" s="271"/>
      <c r="BC54" s="272"/>
      <c r="BD54" s="273"/>
      <c r="BE54" s="274"/>
      <c r="BF54" s="274"/>
      <c r="BG54" s="274"/>
      <c r="BH54" s="275"/>
    </row>
    <row r="55" spans="2:60" ht="20.25" customHeight="1" x14ac:dyDescent="0.4">
      <c r="B55" s="125">
        <f>B52+1</f>
        <v>12</v>
      </c>
      <c r="C55" s="291"/>
      <c r="D55" s="292"/>
      <c r="E55" s="293"/>
      <c r="F55" s="178">
        <f>C54</f>
        <v>0</v>
      </c>
      <c r="G55" s="174"/>
      <c r="H55" s="298"/>
      <c r="I55" s="303"/>
      <c r="J55" s="304"/>
      <c r="K55" s="304"/>
      <c r="L55" s="305"/>
      <c r="M55" s="312"/>
      <c r="N55" s="313"/>
      <c r="O55" s="314"/>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9">
        <f>IF($BC$3="４週",SUM(U55:AV55),IF($BC$3="暦月",SUM(U55:AY55),""))</f>
        <v>0</v>
      </c>
      <c r="BA55" s="280"/>
      <c r="BB55" s="281">
        <f>IF($BC$3="４週",AZ55/4,IF($BC$3="暦月",(AZ55/($BC$8/7)),""))</f>
        <v>0</v>
      </c>
      <c r="BC55" s="280"/>
      <c r="BD55" s="276"/>
      <c r="BE55" s="277"/>
      <c r="BF55" s="277"/>
      <c r="BG55" s="277"/>
      <c r="BH55" s="278"/>
    </row>
    <row r="56" spans="2:60" ht="20.25" customHeight="1" x14ac:dyDescent="0.4">
      <c r="B56" s="127"/>
      <c r="C56" s="319"/>
      <c r="D56" s="320"/>
      <c r="E56" s="321"/>
      <c r="F56" s="179"/>
      <c r="G56" s="175">
        <f>C54</f>
        <v>0</v>
      </c>
      <c r="H56" s="322"/>
      <c r="I56" s="323"/>
      <c r="J56" s="324"/>
      <c r="K56" s="324"/>
      <c r="L56" s="325"/>
      <c r="M56" s="326"/>
      <c r="N56" s="327"/>
      <c r="O56" s="32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2">
        <f>IF($BC$3="４週",SUM(U56:AV56),IF($BC$3="暦月",SUM(U56:AY56),""))</f>
        <v>0</v>
      </c>
      <c r="BA56" s="283"/>
      <c r="BB56" s="284">
        <f>IF($BC$3="４週",AZ56/4,IF($BC$3="暦月",(AZ56/($BC$8/7)),""))</f>
        <v>0</v>
      </c>
      <c r="BC56" s="283"/>
      <c r="BD56" s="285"/>
      <c r="BE56" s="286"/>
      <c r="BF56" s="286"/>
      <c r="BG56" s="286"/>
      <c r="BH56" s="287"/>
    </row>
    <row r="57" spans="2:60" ht="20.25" customHeight="1" x14ac:dyDescent="0.4">
      <c r="B57" s="129"/>
      <c r="C57" s="288"/>
      <c r="D57" s="289"/>
      <c r="E57" s="290"/>
      <c r="F57" s="178"/>
      <c r="G57" s="174"/>
      <c r="H57" s="297"/>
      <c r="I57" s="300"/>
      <c r="J57" s="301"/>
      <c r="K57" s="301"/>
      <c r="L57" s="302"/>
      <c r="M57" s="309"/>
      <c r="N57" s="310"/>
      <c r="O57" s="311"/>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8"/>
      <c r="BA57" s="272"/>
      <c r="BB57" s="271"/>
      <c r="BC57" s="272"/>
      <c r="BD57" s="273"/>
      <c r="BE57" s="274"/>
      <c r="BF57" s="274"/>
      <c r="BG57" s="274"/>
      <c r="BH57" s="275"/>
    </row>
    <row r="58" spans="2:60" ht="20.25" customHeight="1" x14ac:dyDescent="0.4">
      <c r="B58" s="125">
        <f>B55+1</f>
        <v>13</v>
      </c>
      <c r="C58" s="291"/>
      <c r="D58" s="292"/>
      <c r="E58" s="293"/>
      <c r="F58" s="178">
        <f>C57</f>
        <v>0</v>
      </c>
      <c r="G58" s="174"/>
      <c r="H58" s="298"/>
      <c r="I58" s="303"/>
      <c r="J58" s="304"/>
      <c r="K58" s="304"/>
      <c r="L58" s="305"/>
      <c r="M58" s="312"/>
      <c r="N58" s="313"/>
      <c r="O58" s="314"/>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9">
        <f>IF($BC$3="４週",SUM(U58:AV58),IF($BC$3="暦月",SUM(U58:AY58),""))</f>
        <v>0</v>
      </c>
      <c r="BA58" s="280"/>
      <c r="BB58" s="281">
        <f>IF($BC$3="４週",AZ58/4,IF($BC$3="暦月",(AZ58/($BC$8/7)),""))</f>
        <v>0</v>
      </c>
      <c r="BC58" s="280"/>
      <c r="BD58" s="276"/>
      <c r="BE58" s="277"/>
      <c r="BF58" s="277"/>
      <c r="BG58" s="277"/>
      <c r="BH58" s="278"/>
    </row>
    <row r="59" spans="2:60" ht="20.25" customHeight="1" x14ac:dyDescent="0.4">
      <c r="B59" s="127"/>
      <c r="C59" s="319"/>
      <c r="D59" s="320"/>
      <c r="E59" s="321"/>
      <c r="F59" s="179"/>
      <c r="G59" s="175">
        <f>C57</f>
        <v>0</v>
      </c>
      <c r="H59" s="322"/>
      <c r="I59" s="323"/>
      <c r="J59" s="324"/>
      <c r="K59" s="324"/>
      <c r="L59" s="325"/>
      <c r="M59" s="326"/>
      <c r="N59" s="327"/>
      <c r="O59" s="32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2">
        <f>IF($BC$3="４週",SUM(U59:AV59),IF($BC$3="暦月",SUM(U59:AY59),""))</f>
        <v>0</v>
      </c>
      <c r="BA59" s="283"/>
      <c r="BB59" s="284">
        <f>IF($BC$3="４週",AZ59/4,IF($BC$3="暦月",(AZ59/($BC$8/7)),""))</f>
        <v>0</v>
      </c>
      <c r="BC59" s="283"/>
      <c r="BD59" s="285"/>
      <c r="BE59" s="286"/>
      <c r="BF59" s="286"/>
      <c r="BG59" s="286"/>
      <c r="BH59" s="287"/>
    </row>
    <row r="60" spans="2:60" ht="20.25" customHeight="1" x14ac:dyDescent="0.4">
      <c r="B60" s="129"/>
      <c r="C60" s="288"/>
      <c r="D60" s="289"/>
      <c r="E60" s="290"/>
      <c r="F60" s="178"/>
      <c r="G60" s="174"/>
      <c r="H60" s="297"/>
      <c r="I60" s="300"/>
      <c r="J60" s="301"/>
      <c r="K60" s="301"/>
      <c r="L60" s="302"/>
      <c r="M60" s="309"/>
      <c r="N60" s="310"/>
      <c r="O60" s="311"/>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8"/>
      <c r="BA60" s="272"/>
      <c r="BB60" s="271"/>
      <c r="BC60" s="272"/>
      <c r="BD60" s="273"/>
      <c r="BE60" s="274"/>
      <c r="BF60" s="274"/>
      <c r="BG60" s="274"/>
      <c r="BH60" s="275"/>
    </row>
    <row r="61" spans="2:60" ht="20.25" customHeight="1" x14ac:dyDescent="0.4">
      <c r="B61" s="125">
        <f>B58+1</f>
        <v>14</v>
      </c>
      <c r="C61" s="291"/>
      <c r="D61" s="292"/>
      <c r="E61" s="293"/>
      <c r="F61" s="178">
        <f>C60</f>
        <v>0</v>
      </c>
      <c r="G61" s="174"/>
      <c r="H61" s="298"/>
      <c r="I61" s="303"/>
      <c r="J61" s="304"/>
      <c r="K61" s="304"/>
      <c r="L61" s="305"/>
      <c r="M61" s="312"/>
      <c r="N61" s="313"/>
      <c r="O61" s="314"/>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9">
        <f>IF($BC$3="４週",SUM(U61:AV61),IF($BC$3="暦月",SUM(U61:AY61),""))</f>
        <v>0</v>
      </c>
      <c r="BA61" s="280"/>
      <c r="BB61" s="281">
        <f>IF($BC$3="４週",AZ61/4,IF($BC$3="暦月",(AZ61/($BC$8/7)),""))</f>
        <v>0</v>
      </c>
      <c r="BC61" s="280"/>
      <c r="BD61" s="276"/>
      <c r="BE61" s="277"/>
      <c r="BF61" s="277"/>
      <c r="BG61" s="277"/>
      <c r="BH61" s="278"/>
    </row>
    <row r="62" spans="2:60" ht="20.25" customHeight="1" x14ac:dyDescent="0.4">
      <c r="B62" s="127"/>
      <c r="C62" s="319"/>
      <c r="D62" s="320"/>
      <c r="E62" s="321"/>
      <c r="F62" s="179"/>
      <c r="G62" s="175">
        <f>C60</f>
        <v>0</v>
      </c>
      <c r="H62" s="322"/>
      <c r="I62" s="323"/>
      <c r="J62" s="324"/>
      <c r="K62" s="324"/>
      <c r="L62" s="325"/>
      <c r="M62" s="326"/>
      <c r="N62" s="327"/>
      <c r="O62" s="32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2">
        <f>IF($BC$3="４週",SUM(U62:AV62),IF($BC$3="暦月",SUM(U62:AY62),""))</f>
        <v>0</v>
      </c>
      <c r="BA62" s="283"/>
      <c r="BB62" s="284">
        <f>IF($BC$3="４週",AZ62/4,IF($BC$3="暦月",(AZ62/($BC$8/7)),""))</f>
        <v>0</v>
      </c>
      <c r="BC62" s="283"/>
      <c r="BD62" s="285"/>
      <c r="BE62" s="286"/>
      <c r="BF62" s="286"/>
      <c r="BG62" s="286"/>
      <c r="BH62" s="287"/>
    </row>
    <row r="63" spans="2:60" ht="20.25" customHeight="1" x14ac:dyDescent="0.4">
      <c r="B63" s="129"/>
      <c r="C63" s="288"/>
      <c r="D63" s="289"/>
      <c r="E63" s="290"/>
      <c r="F63" s="178"/>
      <c r="G63" s="174"/>
      <c r="H63" s="297"/>
      <c r="I63" s="300"/>
      <c r="J63" s="301"/>
      <c r="K63" s="301"/>
      <c r="L63" s="302"/>
      <c r="M63" s="309"/>
      <c r="N63" s="310"/>
      <c r="O63" s="311"/>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8"/>
      <c r="BA63" s="272"/>
      <c r="BB63" s="271"/>
      <c r="BC63" s="272"/>
      <c r="BD63" s="273"/>
      <c r="BE63" s="274"/>
      <c r="BF63" s="274"/>
      <c r="BG63" s="274"/>
      <c r="BH63" s="275"/>
    </row>
    <row r="64" spans="2:60" ht="20.25" customHeight="1" x14ac:dyDescent="0.4">
      <c r="B64" s="125">
        <f>B61+1</f>
        <v>15</v>
      </c>
      <c r="C64" s="291"/>
      <c r="D64" s="292"/>
      <c r="E64" s="293"/>
      <c r="F64" s="178">
        <f>C63</f>
        <v>0</v>
      </c>
      <c r="G64" s="174"/>
      <c r="H64" s="298"/>
      <c r="I64" s="303"/>
      <c r="J64" s="304"/>
      <c r="K64" s="304"/>
      <c r="L64" s="305"/>
      <c r="M64" s="312"/>
      <c r="N64" s="313"/>
      <c r="O64" s="314"/>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9">
        <f>IF($BC$3="４週",SUM(U64:AV64),IF($BC$3="暦月",SUM(U64:AY64),""))</f>
        <v>0</v>
      </c>
      <c r="BA64" s="280"/>
      <c r="BB64" s="281">
        <f>IF($BC$3="４週",AZ64/4,IF($BC$3="暦月",(AZ64/($BC$8/7)),""))</f>
        <v>0</v>
      </c>
      <c r="BC64" s="280"/>
      <c r="BD64" s="276"/>
      <c r="BE64" s="277"/>
      <c r="BF64" s="277"/>
      <c r="BG64" s="277"/>
      <c r="BH64" s="278"/>
    </row>
    <row r="65" spans="2:60" ht="20.25" customHeight="1" x14ac:dyDescent="0.4">
      <c r="B65" s="127"/>
      <c r="C65" s="319"/>
      <c r="D65" s="320"/>
      <c r="E65" s="321"/>
      <c r="F65" s="179"/>
      <c r="G65" s="175">
        <f>C63</f>
        <v>0</v>
      </c>
      <c r="H65" s="322"/>
      <c r="I65" s="323"/>
      <c r="J65" s="324"/>
      <c r="K65" s="324"/>
      <c r="L65" s="325"/>
      <c r="M65" s="326"/>
      <c r="N65" s="327"/>
      <c r="O65" s="32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2">
        <f>IF($BC$3="４週",SUM(U65:AV65),IF($BC$3="暦月",SUM(U65:AY65),""))</f>
        <v>0</v>
      </c>
      <c r="BA65" s="283"/>
      <c r="BB65" s="284">
        <f>IF($BC$3="４週",AZ65/4,IF($BC$3="暦月",(AZ65/($BC$8/7)),""))</f>
        <v>0</v>
      </c>
      <c r="BC65" s="283"/>
      <c r="BD65" s="285"/>
      <c r="BE65" s="286"/>
      <c r="BF65" s="286"/>
      <c r="BG65" s="286"/>
      <c r="BH65" s="287"/>
    </row>
    <row r="66" spans="2:60" ht="20.25" customHeight="1" x14ac:dyDescent="0.4">
      <c r="B66" s="129"/>
      <c r="C66" s="288"/>
      <c r="D66" s="289"/>
      <c r="E66" s="290"/>
      <c r="F66" s="178"/>
      <c r="G66" s="174"/>
      <c r="H66" s="297"/>
      <c r="I66" s="300"/>
      <c r="J66" s="301"/>
      <c r="K66" s="301"/>
      <c r="L66" s="302"/>
      <c r="M66" s="309"/>
      <c r="N66" s="310"/>
      <c r="O66" s="311"/>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8"/>
      <c r="BA66" s="272"/>
      <c r="BB66" s="271"/>
      <c r="BC66" s="272"/>
      <c r="BD66" s="273"/>
      <c r="BE66" s="274"/>
      <c r="BF66" s="274"/>
      <c r="BG66" s="274"/>
      <c r="BH66" s="275"/>
    </row>
    <row r="67" spans="2:60" ht="20.25" customHeight="1" x14ac:dyDescent="0.4">
      <c r="B67" s="125">
        <f>B64+1</f>
        <v>16</v>
      </c>
      <c r="C67" s="291"/>
      <c r="D67" s="292"/>
      <c r="E67" s="293"/>
      <c r="F67" s="178">
        <f>C66</f>
        <v>0</v>
      </c>
      <c r="G67" s="174"/>
      <c r="H67" s="298"/>
      <c r="I67" s="303"/>
      <c r="J67" s="304"/>
      <c r="K67" s="304"/>
      <c r="L67" s="305"/>
      <c r="M67" s="312"/>
      <c r="N67" s="313"/>
      <c r="O67" s="314"/>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9">
        <f>IF($BC$3="４週",SUM(U67:AV67),IF($BC$3="暦月",SUM(U67:AY67),""))</f>
        <v>0</v>
      </c>
      <c r="BA67" s="280"/>
      <c r="BB67" s="281">
        <f>IF($BC$3="４週",AZ67/4,IF($BC$3="暦月",(AZ67/($BC$8/7)),""))</f>
        <v>0</v>
      </c>
      <c r="BC67" s="280"/>
      <c r="BD67" s="276"/>
      <c r="BE67" s="277"/>
      <c r="BF67" s="277"/>
      <c r="BG67" s="277"/>
      <c r="BH67" s="278"/>
    </row>
    <row r="68" spans="2:60" ht="20.25" customHeight="1" thickBot="1" x14ac:dyDescent="0.45">
      <c r="B68" s="125"/>
      <c r="C68" s="294"/>
      <c r="D68" s="295"/>
      <c r="E68" s="296"/>
      <c r="F68" s="180"/>
      <c r="G68" s="176">
        <f>C66</f>
        <v>0</v>
      </c>
      <c r="H68" s="299"/>
      <c r="I68" s="306"/>
      <c r="J68" s="307"/>
      <c r="K68" s="307"/>
      <c r="L68" s="308"/>
      <c r="M68" s="315"/>
      <c r="N68" s="316"/>
      <c r="O68" s="317"/>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2">
        <f>IF($BC$3="４週",SUM(U68:AV68),IF($BC$3="暦月",SUM(U68:AY68),""))</f>
        <v>0</v>
      </c>
      <c r="BA68" s="283"/>
      <c r="BB68" s="284">
        <f>IF($BC$3="４週",AZ68/4,IF($BC$3="暦月",(AZ68/($BC$8/7)),""))</f>
        <v>0</v>
      </c>
      <c r="BC68" s="283"/>
      <c r="BD68" s="276"/>
      <c r="BE68" s="277"/>
      <c r="BF68" s="277"/>
      <c r="BG68" s="277"/>
      <c r="BH68" s="278"/>
    </row>
    <row r="69" spans="2:60" ht="20.25" customHeight="1" x14ac:dyDescent="0.4">
      <c r="B69" s="242" t="s">
        <v>228</v>
      </c>
      <c r="C69" s="243"/>
      <c r="D69" s="243"/>
      <c r="E69" s="243"/>
      <c r="F69" s="243"/>
      <c r="G69" s="243"/>
      <c r="H69" s="243"/>
      <c r="I69" s="243"/>
      <c r="J69" s="243"/>
      <c r="K69" s="243"/>
      <c r="L69" s="243"/>
      <c r="M69" s="243"/>
      <c r="N69" s="243"/>
      <c r="O69" s="243"/>
      <c r="P69" s="243"/>
      <c r="Q69" s="243"/>
      <c r="R69" s="243"/>
      <c r="S69" s="243"/>
      <c r="T69" s="244"/>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245"/>
      <c r="BA69" s="246"/>
      <c r="BB69" s="251"/>
      <c r="BC69" s="252"/>
      <c r="BD69" s="252"/>
      <c r="BE69" s="252"/>
      <c r="BF69" s="252"/>
      <c r="BG69" s="252"/>
      <c r="BH69" s="253"/>
    </row>
    <row r="70" spans="2:60" ht="20.25" customHeight="1" x14ac:dyDescent="0.4">
      <c r="B70" s="260" t="s">
        <v>229</v>
      </c>
      <c r="C70" s="261"/>
      <c r="D70" s="261"/>
      <c r="E70" s="261"/>
      <c r="F70" s="261"/>
      <c r="G70" s="261"/>
      <c r="H70" s="261"/>
      <c r="I70" s="261"/>
      <c r="J70" s="261"/>
      <c r="K70" s="261"/>
      <c r="L70" s="261"/>
      <c r="M70" s="261"/>
      <c r="N70" s="261"/>
      <c r="O70" s="261"/>
      <c r="P70" s="261"/>
      <c r="Q70" s="261"/>
      <c r="R70" s="261"/>
      <c r="S70" s="261"/>
      <c r="T70" s="26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7"/>
      <c r="BA70" s="248"/>
      <c r="BB70" s="254"/>
      <c r="BC70" s="255"/>
      <c r="BD70" s="255"/>
      <c r="BE70" s="255"/>
      <c r="BF70" s="255"/>
      <c r="BG70" s="255"/>
      <c r="BH70" s="256"/>
    </row>
    <row r="71" spans="2:60" ht="20.25" customHeight="1" x14ac:dyDescent="0.4">
      <c r="B71" s="260" t="s">
        <v>230</v>
      </c>
      <c r="C71" s="261"/>
      <c r="D71" s="261"/>
      <c r="E71" s="261"/>
      <c r="F71" s="261"/>
      <c r="G71" s="261"/>
      <c r="H71" s="261"/>
      <c r="I71" s="261"/>
      <c r="J71" s="261"/>
      <c r="K71" s="261"/>
      <c r="L71" s="261"/>
      <c r="M71" s="261"/>
      <c r="N71" s="261"/>
      <c r="O71" s="261"/>
      <c r="P71" s="261"/>
      <c r="Q71" s="261"/>
      <c r="R71" s="261"/>
      <c r="S71" s="261"/>
      <c r="T71" s="262"/>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249"/>
      <c r="BA71" s="250"/>
      <c r="BB71" s="254"/>
      <c r="BC71" s="255"/>
      <c r="BD71" s="255"/>
      <c r="BE71" s="255"/>
      <c r="BF71" s="255"/>
      <c r="BG71" s="255"/>
      <c r="BH71" s="256"/>
    </row>
    <row r="72" spans="2:60" ht="20.25" customHeight="1" x14ac:dyDescent="0.4">
      <c r="B72" s="263" t="s">
        <v>231</v>
      </c>
      <c r="C72" s="261"/>
      <c r="D72" s="261"/>
      <c r="E72" s="261"/>
      <c r="F72" s="261"/>
      <c r="G72" s="261"/>
      <c r="H72" s="261"/>
      <c r="I72" s="261"/>
      <c r="J72" s="261"/>
      <c r="K72" s="261"/>
      <c r="L72" s="261"/>
      <c r="M72" s="261"/>
      <c r="N72" s="261"/>
      <c r="O72" s="261"/>
      <c r="P72" s="261"/>
      <c r="Q72" s="261"/>
      <c r="R72" s="261"/>
      <c r="S72" s="261"/>
      <c r="T72" s="262"/>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264">
        <f>IF($BC$3="４週",SUM(U72:AV72),IF($BC$3="暦月",SUM(U72:AY72),""))</f>
        <v>0</v>
      </c>
      <c r="BA72" s="265"/>
      <c r="BB72" s="254"/>
      <c r="BC72" s="255"/>
      <c r="BD72" s="255"/>
      <c r="BE72" s="255"/>
      <c r="BF72" s="255"/>
      <c r="BG72" s="255"/>
      <c r="BH72" s="256"/>
    </row>
    <row r="73" spans="2:60" ht="20.25" customHeight="1" thickBot="1" x14ac:dyDescent="0.45">
      <c r="B73" s="266" t="s">
        <v>232</v>
      </c>
      <c r="C73" s="267"/>
      <c r="D73" s="267"/>
      <c r="E73" s="267"/>
      <c r="F73" s="267"/>
      <c r="G73" s="267"/>
      <c r="H73" s="267"/>
      <c r="I73" s="267"/>
      <c r="J73" s="267"/>
      <c r="K73" s="267"/>
      <c r="L73" s="267"/>
      <c r="M73" s="267"/>
      <c r="N73" s="267"/>
      <c r="O73" s="267"/>
      <c r="P73" s="267"/>
      <c r="Q73" s="267"/>
      <c r="R73" s="267"/>
      <c r="S73" s="267"/>
      <c r="T73" s="268"/>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269">
        <f>IF($BC$3="４週",SUM(U73:AV73),IF($BC$3="暦月",SUM(U73:AY73),""))</f>
        <v>0</v>
      </c>
      <c r="BA73" s="270"/>
      <c r="BB73" s="257"/>
      <c r="BC73" s="258"/>
      <c r="BD73" s="258"/>
      <c r="BE73" s="258"/>
      <c r="BF73" s="258"/>
      <c r="BG73" s="258"/>
      <c r="BH73" s="2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681" priority="256">
      <formula>OR(U$69=$B22,U$70=$B22)</formula>
    </cfRule>
  </conditionalFormatting>
  <conditionalFormatting sqref="U22:AA23 U69:BA73">
    <cfRule type="expression" dxfId="680" priority="255">
      <formula>INDIRECT(ADDRESS(ROW(),COLUMN()))=TRUNC(INDIRECT(ADDRESS(ROW(),COLUMN())))</formula>
    </cfRule>
  </conditionalFormatting>
  <conditionalFormatting sqref="AB40:AH41">
    <cfRule type="expression" dxfId="679" priority="97">
      <formula>INDIRECT(ADDRESS(ROW(),COLUMN()))=TRUNC(INDIRECT(ADDRESS(ROW(),COLUMN())))</formula>
    </cfRule>
  </conditionalFormatting>
  <conditionalFormatting sqref="U40:AA41">
    <cfRule type="expression" dxfId="678" priority="99">
      <formula>INDIRECT(ADDRESS(ROW(),COLUMN()))=TRUNC(INDIRECT(ADDRESS(ROW(),COLUMN())))</formula>
    </cfRule>
  </conditionalFormatting>
  <conditionalFormatting sqref="AZ22:BC23">
    <cfRule type="expression" dxfId="677" priority="250">
      <formula>INDIRECT(ADDRESS(ROW(),COLUMN()))=TRUNC(INDIRECT(ADDRESS(ROW(),COLUMN())))</formula>
    </cfRule>
  </conditionalFormatting>
  <conditionalFormatting sqref="AI40:AO41">
    <cfRule type="expression" dxfId="676" priority="95">
      <formula>INDIRECT(ADDRESS(ROW(),COLUMN()))=TRUNC(INDIRECT(ADDRESS(ROW(),COLUMN())))</formula>
    </cfRule>
  </conditionalFormatting>
  <conditionalFormatting sqref="AZ25:BC26">
    <cfRule type="expression" dxfId="675" priority="244">
      <formula>INDIRECT(ADDRESS(ROW(),COLUMN()))=TRUNC(INDIRECT(ADDRESS(ROW(),COLUMN())))</formula>
    </cfRule>
  </conditionalFormatting>
  <conditionalFormatting sqref="AP37:AV38">
    <cfRule type="expression" dxfId="674" priority="103">
      <formula>INDIRECT(ADDRESS(ROW(),COLUMN()))=TRUNC(INDIRECT(ADDRESS(ROW(),COLUMN())))</formula>
    </cfRule>
  </conditionalFormatting>
  <conditionalFormatting sqref="AW37:AY38">
    <cfRule type="expression" dxfId="673" priority="101">
      <formula>INDIRECT(ADDRESS(ROW(),COLUMN()))=TRUNC(INDIRECT(ADDRESS(ROW(),COLUMN())))</formula>
    </cfRule>
  </conditionalFormatting>
  <conditionalFormatting sqref="AZ28:BC29">
    <cfRule type="expression" dxfId="672" priority="238">
      <formula>INDIRECT(ADDRESS(ROW(),COLUMN()))=TRUNC(INDIRECT(ADDRESS(ROW(),COLUMN())))</formula>
    </cfRule>
  </conditionalFormatting>
  <conditionalFormatting sqref="AB37:AH38">
    <cfRule type="expression" dxfId="671" priority="107">
      <formula>INDIRECT(ADDRESS(ROW(),COLUMN()))=TRUNC(INDIRECT(ADDRESS(ROW(),COLUMN())))</formula>
    </cfRule>
  </conditionalFormatting>
  <conditionalFormatting sqref="AI37:AO38">
    <cfRule type="expression" dxfId="670" priority="105">
      <formula>INDIRECT(ADDRESS(ROW(),COLUMN()))=TRUNC(INDIRECT(ADDRESS(ROW(),COLUMN())))</formula>
    </cfRule>
  </conditionalFormatting>
  <conditionalFormatting sqref="AZ31:BC32">
    <cfRule type="expression" dxfId="669" priority="232">
      <formula>INDIRECT(ADDRESS(ROW(),COLUMN()))=TRUNC(INDIRECT(ADDRESS(ROW(),COLUMN())))</formula>
    </cfRule>
  </conditionalFormatting>
  <conditionalFormatting sqref="AW34:AY35">
    <cfRule type="expression" dxfId="668" priority="111">
      <formula>INDIRECT(ADDRESS(ROW(),COLUMN()))=TRUNC(INDIRECT(ADDRESS(ROW(),COLUMN())))</formula>
    </cfRule>
  </conditionalFormatting>
  <conditionalFormatting sqref="U37:AA38">
    <cfRule type="expression" dxfId="667" priority="109">
      <formula>INDIRECT(ADDRESS(ROW(),COLUMN()))=TRUNC(INDIRECT(ADDRESS(ROW(),COLUMN())))</formula>
    </cfRule>
  </conditionalFormatting>
  <conditionalFormatting sqref="AZ34:BC35">
    <cfRule type="expression" dxfId="666" priority="226">
      <formula>INDIRECT(ADDRESS(ROW(),COLUMN()))=TRUNC(INDIRECT(ADDRESS(ROW(),COLUMN())))</formula>
    </cfRule>
  </conditionalFormatting>
  <conditionalFormatting sqref="AI34:AO35">
    <cfRule type="expression" dxfId="665" priority="115">
      <formula>INDIRECT(ADDRESS(ROW(),COLUMN()))=TRUNC(INDIRECT(ADDRESS(ROW(),COLUMN())))</formula>
    </cfRule>
  </conditionalFormatting>
  <conditionalFormatting sqref="AP34:AV35">
    <cfRule type="expression" dxfId="664" priority="113">
      <formula>INDIRECT(ADDRESS(ROW(),COLUMN()))=TRUNC(INDIRECT(ADDRESS(ROW(),COLUMN())))</formula>
    </cfRule>
  </conditionalFormatting>
  <conditionalFormatting sqref="AZ37:BC38">
    <cfRule type="expression" dxfId="663" priority="220">
      <formula>INDIRECT(ADDRESS(ROW(),COLUMN()))=TRUNC(INDIRECT(ADDRESS(ROW(),COLUMN())))</formula>
    </cfRule>
  </conditionalFormatting>
  <conditionalFormatting sqref="U34:AA35">
    <cfRule type="expression" dxfId="662" priority="119">
      <formula>INDIRECT(ADDRESS(ROW(),COLUMN()))=TRUNC(INDIRECT(ADDRESS(ROW(),COLUMN())))</formula>
    </cfRule>
  </conditionalFormatting>
  <conditionalFormatting sqref="AB34:AH35">
    <cfRule type="expression" dxfId="661" priority="117">
      <formula>INDIRECT(ADDRESS(ROW(),COLUMN()))=TRUNC(INDIRECT(ADDRESS(ROW(),COLUMN())))</formula>
    </cfRule>
  </conditionalFormatting>
  <conditionalFormatting sqref="AZ40:BC41">
    <cfRule type="expression" dxfId="660" priority="214">
      <formula>INDIRECT(ADDRESS(ROW(),COLUMN()))=TRUNC(INDIRECT(ADDRESS(ROW(),COLUMN())))</formula>
    </cfRule>
  </conditionalFormatting>
  <conditionalFormatting sqref="AP31:AV32">
    <cfRule type="expression" dxfId="659" priority="123">
      <formula>INDIRECT(ADDRESS(ROW(),COLUMN()))=TRUNC(INDIRECT(ADDRESS(ROW(),COLUMN())))</formula>
    </cfRule>
  </conditionalFormatting>
  <conditionalFormatting sqref="AW31:AY32">
    <cfRule type="expression" dxfId="658" priority="121">
      <formula>INDIRECT(ADDRESS(ROW(),COLUMN()))=TRUNC(INDIRECT(ADDRESS(ROW(),COLUMN())))</formula>
    </cfRule>
  </conditionalFormatting>
  <conditionalFormatting sqref="AZ43:BC44">
    <cfRule type="expression" dxfId="657" priority="208">
      <formula>INDIRECT(ADDRESS(ROW(),COLUMN()))=TRUNC(INDIRECT(ADDRESS(ROW(),COLUMN())))</formula>
    </cfRule>
  </conditionalFormatting>
  <conditionalFormatting sqref="AB31:AH32">
    <cfRule type="expression" dxfId="656" priority="127">
      <formula>INDIRECT(ADDRESS(ROW(),COLUMN()))=TRUNC(INDIRECT(ADDRESS(ROW(),COLUMN())))</formula>
    </cfRule>
  </conditionalFormatting>
  <conditionalFormatting sqref="AI31:AO32">
    <cfRule type="expression" dxfId="655" priority="125">
      <formula>INDIRECT(ADDRESS(ROW(),COLUMN()))=TRUNC(INDIRECT(ADDRESS(ROW(),COLUMN())))</formula>
    </cfRule>
  </conditionalFormatting>
  <conditionalFormatting sqref="AZ46:BC47">
    <cfRule type="expression" dxfId="654" priority="202">
      <formula>INDIRECT(ADDRESS(ROW(),COLUMN()))=TRUNC(INDIRECT(ADDRESS(ROW(),COLUMN())))</formula>
    </cfRule>
  </conditionalFormatting>
  <conditionalFormatting sqref="AW28:AY29">
    <cfRule type="expression" dxfId="653" priority="131">
      <formula>INDIRECT(ADDRESS(ROW(),COLUMN()))=TRUNC(INDIRECT(ADDRESS(ROW(),COLUMN())))</formula>
    </cfRule>
  </conditionalFormatting>
  <conditionalFormatting sqref="U31:AA32">
    <cfRule type="expression" dxfId="652" priority="129">
      <formula>INDIRECT(ADDRESS(ROW(),COLUMN()))=TRUNC(INDIRECT(ADDRESS(ROW(),COLUMN())))</formula>
    </cfRule>
  </conditionalFormatting>
  <conditionalFormatting sqref="AZ49:BC50">
    <cfRule type="expression" dxfId="651" priority="196">
      <formula>INDIRECT(ADDRESS(ROW(),COLUMN()))=TRUNC(INDIRECT(ADDRESS(ROW(),COLUMN())))</formula>
    </cfRule>
  </conditionalFormatting>
  <conditionalFormatting sqref="AI28:AO29">
    <cfRule type="expression" dxfId="650" priority="135">
      <formula>INDIRECT(ADDRESS(ROW(),COLUMN()))=TRUNC(INDIRECT(ADDRESS(ROW(),COLUMN())))</formula>
    </cfRule>
  </conditionalFormatting>
  <conditionalFormatting sqref="AP28:AV29">
    <cfRule type="expression" dxfId="649" priority="133">
      <formula>INDIRECT(ADDRESS(ROW(),COLUMN()))=TRUNC(INDIRECT(ADDRESS(ROW(),COLUMN())))</formula>
    </cfRule>
  </conditionalFormatting>
  <conditionalFormatting sqref="AZ52:BC53">
    <cfRule type="expression" dxfId="648" priority="190">
      <formula>INDIRECT(ADDRESS(ROW(),COLUMN()))=TRUNC(INDIRECT(ADDRESS(ROW(),COLUMN())))</formula>
    </cfRule>
  </conditionalFormatting>
  <conditionalFormatting sqref="U28:AA29">
    <cfRule type="expression" dxfId="647" priority="139">
      <formula>INDIRECT(ADDRESS(ROW(),COLUMN()))=TRUNC(INDIRECT(ADDRESS(ROW(),COLUMN())))</formula>
    </cfRule>
  </conditionalFormatting>
  <conditionalFormatting sqref="AB28:AH29">
    <cfRule type="expression" dxfId="646" priority="137">
      <formula>INDIRECT(ADDRESS(ROW(),COLUMN()))=TRUNC(INDIRECT(ADDRESS(ROW(),COLUMN())))</formula>
    </cfRule>
  </conditionalFormatting>
  <conditionalFormatting sqref="AZ55:BC56">
    <cfRule type="expression" dxfId="645" priority="184">
      <formula>INDIRECT(ADDRESS(ROW(),COLUMN()))=TRUNC(INDIRECT(ADDRESS(ROW(),COLUMN())))</formula>
    </cfRule>
  </conditionalFormatting>
  <conditionalFormatting sqref="AP25:AV26">
    <cfRule type="expression" dxfId="644" priority="143">
      <formula>INDIRECT(ADDRESS(ROW(),COLUMN()))=TRUNC(INDIRECT(ADDRESS(ROW(),COLUMN())))</formula>
    </cfRule>
  </conditionalFormatting>
  <conditionalFormatting sqref="AW25:AY26">
    <cfRule type="expression" dxfId="643" priority="141">
      <formula>INDIRECT(ADDRESS(ROW(),COLUMN()))=TRUNC(INDIRECT(ADDRESS(ROW(),COLUMN())))</formula>
    </cfRule>
  </conditionalFormatting>
  <conditionalFormatting sqref="AZ58:BC59">
    <cfRule type="expression" dxfId="642" priority="178">
      <formula>INDIRECT(ADDRESS(ROW(),COLUMN()))=TRUNC(INDIRECT(ADDRESS(ROW(),COLUMN())))</formula>
    </cfRule>
  </conditionalFormatting>
  <conditionalFormatting sqref="AB25:AH26">
    <cfRule type="expression" dxfId="641" priority="147">
      <formula>INDIRECT(ADDRESS(ROW(),COLUMN()))=TRUNC(INDIRECT(ADDRESS(ROW(),COLUMN())))</formula>
    </cfRule>
  </conditionalFormatting>
  <conditionalFormatting sqref="AI25:AO26">
    <cfRule type="expression" dxfId="640" priority="145">
      <formula>INDIRECT(ADDRESS(ROW(),COLUMN()))=TRUNC(INDIRECT(ADDRESS(ROW(),COLUMN())))</formula>
    </cfRule>
  </conditionalFormatting>
  <conditionalFormatting sqref="AZ61:BC62">
    <cfRule type="expression" dxfId="639" priority="172">
      <formula>INDIRECT(ADDRESS(ROW(),COLUMN()))=TRUNC(INDIRECT(ADDRESS(ROW(),COLUMN())))</formula>
    </cfRule>
  </conditionalFormatting>
  <conditionalFormatting sqref="AW22:AY23">
    <cfRule type="expression" dxfId="638" priority="151">
      <formula>INDIRECT(ADDRESS(ROW(),COLUMN()))=TRUNC(INDIRECT(ADDRESS(ROW(),COLUMN())))</formula>
    </cfRule>
  </conditionalFormatting>
  <conditionalFormatting sqref="U25:AA26">
    <cfRule type="expression" dxfId="637" priority="149">
      <formula>INDIRECT(ADDRESS(ROW(),COLUMN()))=TRUNC(INDIRECT(ADDRESS(ROW(),COLUMN())))</formula>
    </cfRule>
  </conditionalFormatting>
  <conditionalFormatting sqref="AZ64:BC65">
    <cfRule type="expression" dxfId="636" priority="166">
      <formula>INDIRECT(ADDRESS(ROW(),COLUMN()))=TRUNC(INDIRECT(ADDRESS(ROW(),COLUMN())))</formula>
    </cfRule>
  </conditionalFormatting>
  <conditionalFormatting sqref="AI22:AO23">
    <cfRule type="expression" dxfId="635" priority="155">
      <formula>INDIRECT(ADDRESS(ROW(),COLUMN()))=TRUNC(INDIRECT(ADDRESS(ROW(),COLUMN())))</formula>
    </cfRule>
  </conditionalFormatting>
  <conditionalFormatting sqref="AP22:AV23">
    <cfRule type="expression" dxfId="634" priority="153">
      <formula>INDIRECT(ADDRESS(ROW(),COLUMN()))=TRUNC(INDIRECT(ADDRESS(ROW(),COLUMN())))</formula>
    </cfRule>
  </conditionalFormatting>
  <conditionalFormatting sqref="AZ67:BC68">
    <cfRule type="expression" dxfId="633" priority="160">
      <formula>INDIRECT(ADDRESS(ROW(),COLUMN()))=TRUNC(INDIRECT(ADDRESS(ROW(),COLUMN())))</formula>
    </cfRule>
  </conditionalFormatting>
  <conditionalFormatting sqref="AB23:AH23">
    <cfRule type="expression" dxfId="632" priority="158">
      <formula>OR(AB$69=$B22,AB$70=$B22)</formula>
    </cfRule>
  </conditionalFormatting>
  <conditionalFormatting sqref="AB22:AH23">
    <cfRule type="expression" dxfId="631" priority="157">
      <formula>INDIRECT(ADDRESS(ROW(),COLUMN()))=TRUNC(INDIRECT(ADDRESS(ROW(),COLUMN())))</formula>
    </cfRule>
  </conditionalFormatting>
  <conditionalFormatting sqref="AI23:AO23">
    <cfRule type="expression" dxfId="630" priority="156">
      <formula>OR(AI$69=$B22,AI$70=$B22)</formula>
    </cfRule>
  </conditionalFormatting>
  <conditionalFormatting sqref="AP23:AV23">
    <cfRule type="expression" dxfId="629" priority="154">
      <formula>OR(AP$69=$B22,AP$70=$B22)</formula>
    </cfRule>
  </conditionalFormatting>
  <conditionalFormatting sqref="AW23:AY23">
    <cfRule type="expression" dxfId="628" priority="152">
      <formula>OR(AW$69=$B22,AW$70=$B22)</formula>
    </cfRule>
  </conditionalFormatting>
  <conditionalFormatting sqref="U26:AA26">
    <cfRule type="expression" dxfId="627" priority="150">
      <formula>OR(U$69=$B25,U$70=$B25)</formula>
    </cfRule>
  </conditionalFormatting>
  <conditionalFormatting sqref="AB26:AH26">
    <cfRule type="expression" dxfId="626" priority="148">
      <formula>OR(AB$69=$B25,AB$70=$B25)</formula>
    </cfRule>
  </conditionalFormatting>
  <conditionalFormatting sqref="AI26:AO26">
    <cfRule type="expression" dxfId="625" priority="146">
      <formula>OR(AI$69=$B25,AI$70=$B25)</formula>
    </cfRule>
  </conditionalFormatting>
  <conditionalFormatting sqref="AP26:AV26">
    <cfRule type="expression" dxfId="624" priority="144">
      <formula>OR(AP$69=$B25,AP$70=$B25)</formula>
    </cfRule>
  </conditionalFormatting>
  <conditionalFormatting sqref="AW26:AY26">
    <cfRule type="expression" dxfId="623" priority="142">
      <formula>OR(AW$69=$B25,AW$70=$B25)</formula>
    </cfRule>
  </conditionalFormatting>
  <conditionalFormatting sqref="U29:AA29">
    <cfRule type="expression" dxfId="622" priority="140">
      <formula>OR(U$69=$B28,U$70=$B28)</formula>
    </cfRule>
  </conditionalFormatting>
  <conditionalFormatting sqref="AB29:AH29">
    <cfRule type="expression" dxfId="621" priority="138">
      <formula>OR(AB$69=$B28,AB$70=$B28)</formula>
    </cfRule>
  </conditionalFormatting>
  <conditionalFormatting sqref="AI29:AO29">
    <cfRule type="expression" dxfId="620" priority="136">
      <formula>OR(AI$69=$B28,AI$70=$B28)</formula>
    </cfRule>
  </conditionalFormatting>
  <conditionalFormatting sqref="AP29:AV29">
    <cfRule type="expression" dxfId="619" priority="134">
      <formula>OR(AP$69=$B28,AP$70=$B28)</formula>
    </cfRule>
  </conditionalFormatting>
  <conditionalFormatting sqref="AW29:AY29">
    <cfRule type="expression" dxfId="618" priority="132">
      <formula>OR(AW$69=$B28,AW$70=$B28)</formula>
    </cfRule>
  </conditionalFormatting>
  <conditionalFormatting sqref="U32:AA32">
    <cfRule type="expression" dxfId="617" priority="130">
      <formula>OR(U$69=$B31,U$70=$B31)</formula>
    </cfRule>
  </conditionalFormatting>
  <conditionalFormatting sqref="AB32:AH32">
    <cfRule type="expression" dxfId="616" priority="128">
      <formula>OR(AB$69=$B31,AB$70=$B31)</formula>
    </cfRule>
  </conditionalFormatting>
  <conditionalFormatting sqref="AI32:AO32">
    <cfRule type="expression" dxfId="615" priority="126">
      <formula>OR(AI$69=$B31,AI$70=$B31)</formula>
    </cfRule>
  </conditionalFormatting>
  <conditionalFormatting sqref="AP32:AV32">
    <cfRule type="expression" dxfId="614" priority="124">
      <formula>OR(AP$69=$B31,AP$70=$B31)</formula>
    </cfRule>
  </conditionalFormatting>
  <conditionalFormatting sqref="AW32:AY32">
    <cfRule type="expression" dxfId="613" priority="122">
      <formula>OR(AW$69=$B31,AW$70=$B31)</formula>
    </cfRule>
  </conditionalFormatting>
  <conditionalFormatting sqref="U35:AA35">
    <cfRule type="expression" dxfId="612" priority="120">
      <formula>OR(U$69=$B34,U$70=$B34)</formula>
    </cfRule>
  </conditionalFormatting>
  <conditionalFormatting sqref="AB35:AH35">
    <cfRule type="expression" dxfId="611" priority="118">
      <formula>OR(AB$69=$B34,AB$70=$B34)</formula>
    </cfRule>
  </conditionalFormatting>
  <conditionalFormatting sqref="AI35:AO35">
    <cfRule type="expression" dxfId="610" priority="116">
      <formula>OR(AI$69=$B34,AI$70=$B34)</formula>
    </cfRule>
  </conditionalFormatting>
  <conditionalFormatting sqref="AP35:AV35">
    <cfRule type="expression" dxfId="609" priority="114">
      <formula>OR(AP$69=$B34,AP$70=$B34)</formula>
    </cfRule>
  </conditionalFormatting>
  <conditionalFormatting sqref="AW35:AY35">
    <cfRule type="expression" dxfId="608" priority="112">
      <formula>OR(AW$69=$B34,AW$70=$B34)</formula>
    </cfRule>
  </conditionalFormatting>
  <conditionalFormatting sqref="U38:AA38">
    <cfRule type="expression" dxfId="607" priority="110">
      <formula>OR(U$69=$B37,U$70=$B37)</formula>
    </cfRule>
  </conditionalFormatting>
  <conditionalFormatting sqref="AB38:AH38">
    <cfRule type="expression" dxfId="606" priority="108">
      <formula>OR(AB$69=$B37,AB$70=$B37)</formula>
    </cfRule>
  </conditionalFormatting>
  <conditionalFormatting sqref="AI38:AO38">
    <cfRule type="expression" dxfId="605" priority="106">
      <formula>OR(AI$69=$B37,AI$70=$B37)</formula>
    </cfRule>
  </conditionalFormatting>
  <conditionalFormatting sqref="AP38:AV38">
    <cfRule type="expression" dxfId="604" priority="104">
      <formula>OR(AP$69=$B37,AP$70=$B37)</formula>
    </cfRule>
  </conditionalFormatting>
  <conditionalFormatting sqref="AW38:AY38">
    <cfRule type="expression" dxfId="603" priority="102">
      <formula>OR(AW$69=$B37,AW$70=$B37)</formula>
    </cfRule>
  </conditionalFormatting>
  <conditionalFormatting sqref="U41:AA41">
    <cfRule type="expression" dxfId="602" priority="100">
      <formula>OR(U$69=$B40,U$70=$B40)</formula>
    </cfRule>
  </conditionalFormatting>
  <conditionalFormatting sqref="AB41:AH41">
    <cfRule type="expression" dxfId="601" priority="98">
      <formula>OR(AB$69=$B40,AB$70=$B40)</formula>
    </cfRule>
  </conditionalFormatting>
  <conditionalFormatting sqref="AI41:AO41">
    <cfRule type="expression" dxfId="600" priority="96">
      <formula>OR(AI$69=$B40,AI$70=$B40)</formula>
    </cfRule>
  </conditionalFormatting>
  <conditionalFormatting sqref="AP41:AV41">
    <cfRule type="expression" dxfId="599" priority="94">
      <formula>OR(AP$69=$B40,AP$70=$B40)</formula>
    </cfRule>
  </conditionalFormatting>
  <conditionalFormatting sqref="AP40:AV41">
    <cfRule type="expression" dxfId="598" priority="93">
      <formula>INDIRECT(ADDRESS(ROW(),COLUMN()))=TRUNC(INDIRECT(ADDRESS(ROW(),COLUMN())))</formula>
    </cfRule>
  </conditionalFormatting>
  <conditionalFormatting sqref="AW41:AY41">
    <cfRule type="expression" dxfId="597" priority="92">
      <formula>OR(AW$69=$B40,AW$70=$B40)</formula>
    </cfRule>
  </conditionalFormatting>
  <conditionalFormatting sqref="AW40:AY41">
    <cfRule type="expression" dxfId="596" priority="91">
      <formula>INDIRECT(ADDRESS(ROW(),COLUMN()))=TRUNC(INDIRECT(ADDRESS(ROW(),COLUMN())))</formula>
    </cfRule>
  </conditionalFormatting>
  <conditionalFormatting sqref="U44:AA44">
    <cfRule type="expression" dxfId="595" priority="90">
      <formula>OR(U$69=$B43,U$70=$B43)</formula>
    </cfRule>
  </conditionalFormatting>
  <conditionalFormatting sqref="U43:AA44">
    <cfRule type="expression" dxfId="594" priority="89">
      <formula>INDIRECT(ADDRESS(ROW(),COLUMN()))=TRUNC(INDIRECT(ADDRESS(ROW(),COLUMN())))</formula>
    </cfRule>
  </conditionalFormatting>
  <conditionalFormatting sqref="AB44:AH44">
    <cfRule type="expression" dxfId="593" priority="88">
      <formula>OR(AB$69=$B43,AB$70=$B43)</formula>
    </cfRule>
  </conditionalFormatting>
  <conditionalFormatting sqref="AB43:AH44">
    <cfRule type="expression" dxfId="592" priority="87">
      <formula>INDIRECT(ADDRESS(ROW(),COLUMN()))=TRUNC(INDIRECT(ADDRESS(ROW(),COLUMN())))</formula>
    </cfRule>
  </conditionalFormatting>
  <conditionalFormatting sqref="AI44:AO44">
    <cfRule type="expression" dxfId="591" priority="86">
      <formula>OR(AI$69=$B43,AI$70=$B43)</formula>
    </cfRule>
  </conditionalFormatting>
  <conditionalFormatting sqref="AI43:AO44">
    <cfRule type="expression" dxfId="590" priority="85">
      <formula>INDIRECT(ADDRESS(ROW(),COLUMN()))=TRUNC(INDIRECT(ADDRESS(ROW(),COLUMN())))</formula>
    </cfRule>
  </conditionalFormatting>
  <conditionalFormatting sqref="AP44:AV44">
    <cfRule type="expression" dxfId="589" priority="84">
      <formula>OR(AP$69=$B43,AP$70=$B43)</formula>
    </cfRule>
  </conditionalFormatting>
  <conditionalFormatting sqref="AP43:AV44">
    <cfRule type="expression" dxfId="588" priority="83">
      <formula>INDIRECT(ADDRESS(ROW(),COLUMN()))=TRUNC(INDIRECT(ADDRESS(ROW(),COLUMN())))</formula>
    </cfRule>
  </conditionalFormatting>
  <conditionalFormatting sqref="AW44:AY44">
    <cfRule type="expression" dxfId="587" priority="82">
      <formula>OR(AW$69=$B43,AW$70=$B43)</formula>
    </cfRule>
  </conditionalFormatting>
  <conditionalFormatting sqref="AW43:AY44">
    <cfRule type="expression" dxfId="586" priority="81">
      <formula>INDIRECT(ADDRESS(ROW(),COLUMN()))=TRUNC(INDIRECT(ADDRESS(ROW(),COLUMN())))</formula>
    </cfRule>
  </conditionalFormatting>
  <conditionalFormatting sqref="U47:AA47">
    <cfRule type="expression" dxfId="585" priority="80">
      <formula>OR(U$69=$B46,U$70=$B46)</formula>
    </cfRule>
  </conditionalFormatting>
  <conditionalFormatting sqref="U46:AA47">
    <cfRule type="expression" dxfId="584" priority="79">
      <formula>INDIRECT(ADDRESS(ROW(),COLUMN()))=TRUNC(INDIRECT(ADDRESS(ROW(),COLUMN())))</formula>
    </cfRule>
  </conditionalFormatting>
  <conditionalFormatting sqref="AB47:AH47">
    <cfRule type="expression" dxfId="583" priority="78">
      <formula>OR(AB$69=$B46,AB$70=$B46)</formula>
    </cfRule>
  </conditionalFormatting>
  <conditionalFormatting sqref="AB46:AH47">
    <cfRule type="expression" dxfId="582" priority="77">
      <formula>INDIRECT(ADDRESS(ROW(),COLUMN()))=TRUNC(INDIRECT(ADDRESS(ROW(),COLUMN())))</formula>
    </cfRule>
  </conditionalFormatting>
  <conditionalFormatting sqref="AI47:AO47">
    <cfRule type="expression" dxfId="581" priority="76">
      <formula>OR(AI$69=$B46,AI$70=$B46)</formula>
    </cfRule>
  </conditionalFormatting>
  <conditionalFormatting sqref="AI46:AO47">
    <cfRule type="expression" dxfId="580" priority="75">
      <formula>INDIRECT(ADDRESS(ROW(),COLUMN()))=TRUNC(INDIRECT(ADDRESS(ROW(),COLUMN())))</formula>
    </cfRule>
  </conditionalFormatting>
  <conditionalFormatting sqref="AP47:AV47">
    <cfRule type="expression" dxfId="579" priority="74">
      <formula>OR(AP$69=$B46,AP$70=$B46)</formula>
    </cfRule>
  </conditionalFormatting>
  <conditionalFormatting sqref="AP46:AV47">
    <cfRule type="expression" dxfId="578" priority="73">
      <formula>INDIRECT(ADDRESS(ROW(),COLUMN()))=TRUNC(INDIRECT(ADDRESS(ROW(),COLUMN())))</formula>
    </cfRule>
  </conditionalFormatting>
  <conditionalFormatting sqref="AW47:AY47">
    <cfRule type="expression" dxfId="577" priority="72">
      <formula>OR(AW$69=$B46,AW$70=$B46)</formula>
    </cfRule>
  </conditionalFormatting>
  <conditionalFormatting sqref="AW46:AY47">
    <cfRule type="expression" dxfId="576" priority="71">
      <formula>INDIRECT(ADDRESS(ROW(),COLUMN()))=TRUNC(INDIRECT(ADDRESS(ROW(),COLUMN())))</formula>
    </cfRule>
  </conditionalFormatting>
  <conditionalFormatting sqref="U50:AA50">
    <cfRule type="expression" dxfId="575" priority="70">
      <formula>OR(U$69=$B49,U$70=$B49)</formula>
    </cfRule>
  </conditionalFormatting>
  <conditionalFormatting sqref="U49:AA50">
    <cfRule type="expression" dxfId="574" priority="69">
      <formula>INDIRECT(ADDRESS(ROW(),COLUMN()))=TRUNC(INDIRECT(ADDRESS(ROW(),COLUMN())))</formula>
    </cfRule>
  </conditionalFormatting>
  <conditionalFormatting sqref="AB50:AH50">
    <cfRule type="expression" dxfId="573" priority="68">
      <formula>OR(AB$69=$B49,AB$70=$B49)</formula>
    </cfRule>
  </conditionalFormatting>
  <conditionalFormatting sqref="AB49:AH50">
    <cfRule type="expression" dxfId="572" priority="67">
      <formula>INDIRECT(ADDRESS(ROW(),COLUMN()))=TRUNC(INDIRECT(ADDRESS(ROW(),COLUMN())))</formula>
    </cfRule>
  </conditionalFormatting>
  <conditionalFormatting sqref="AI50:AO50">
    <cfRule type="expression" dxfId="571" priority="66">
      <formula>OR(AI$69=$B49,AI$70=$B49)</formula>
    </cfRule>
  </conditionalFormatting>
  <conditionalFormatting sqref="AI49:AO50">
    <cfRule type="expression" dxfId="570" priority="65">
      <formula>INDIRECT(ADDRESS(ROW(),COLUMN()))=TRUNC(INDIRECT(ADDRESS(ROW(),COLUMN())))</formula>
    </cfRule>
  </conditionalFormatting>
  <conditionalFormatting sqref="AP50:AV50">
    <cfRule type="expression" dxfId="569" priority="64">
      <formula>OR(AP$69=$B49,AP$70=$B49)</formula>
    </cfRule>
  </conditionalFormatting>
  <conditionalFormatting sqref="AP49:AV50">
    <cfRule type="expression" dxfId="568" priority="63">
      <formula>INDIRECT(ADDRESS(ROW(),COLUMN()))=TRUNC(INDIRECT(ADDRESS(ROW(),COLUMN())))</formula>
    </cfRule>
  </conditionalFormatting>
  <conditionalFormatting sqref="AW50:AY50">
    <cfRule type="expression" dxfId="567" priority="62">
      <formula>OR(AW$69=$B49,AW$70=$B49)</formula>
    </cfRule>
  </conditionalFormatting>
  <conditionalFormatting sqref="AW49:AY50">
    <cfRule type="expression" dxfId="566" priority="61">
      <formula>INDIRECT(ADDRESS(ROW(),COLUMN()))=TRUNC(INDIRECT(ADDRESS(ROW(),COLUMN())))</formula>
    </cfRule>
  </conditionalFormatting>
  <conditionalFormatting sqref="U53:AA53">
    <cfRule type="expression" dxfId="565" priority="60">
      <formula>OR(U$69=$B52,U$70=$B52)</formula>
    </cfRule>
  </conditionalFormatting>
  <conditionalFormatting sqref="U52:AA53">
    <cfRule type="expression" dxfId="564" priority="59">
      <formula>INDIRECT(ADDRESS(ROW(),COLUMN()))=TRUNC(INDIRECT(ADDRESS(ROW(),COLUMN())))</formula>
    </cfRule>
  </conditionalFormatting>
  <conditionalFormatting sqref="AB53:AH53">
    <cfRule type="expression" dxfId="563" priority="58">
      <formula>OR(AB$69=$B52,AB$70=$B52)</formula>
    </cfRule>
  </conditionalFormatting>
  <conditionalFormatting sqref="AB52:AH53">
    <cfRule type="expression" dxfId="562" priority="57">
      <formula>INDIRECT(ADDRESS(ROW(),COLUMN()))=TRUNC(INDIRECT(ADDRESS(ROW(),COLUMN())))</formula>
    </cfRule>
  </conditionalFormatting>
  <conditionalFormatting sqref="AI53:AO53">
    <cfRule type="expression" dxfId="561" priority="56">
      <formula>OR(AI$69=$B52,AI$70=$B52)</formula>
    </cfRule>
  </conditionalFormatting>
  <conditionalFormatting sqref="AI52:AO53">
    <cfRule type="expression" dxfId="560" priority="55">
      <formula>INDIRECT(ADDRESS(ROW(),COLUMN()))=TRUNC(INDIRECT(ADDRESS(ROW(),COLUMN())))</formula>
    </cfRule>
  </conditionalFormatting>
  <conditionalFormatting sqref="AP53:AV53">
    <cfRule type="expression" dxfId="559" priority="54">
      <formula>OR(AP$69=$B52,AP$70=$B52)</formula>
    </cfRule>
  </conditionalFormatting>
  <conditionalFormatting sqref="AP52:AV53">
    <cfRule type="expression" dxfId="558" priority="53">
      <formula>INDIRECT(ADDRESS(ROW(),COLUMN()))=TRUNC(INDIRECT(ADDRESS(ROW(),COLUMN())))</formula>
    </cfRule>
  </conditionalFormatting>
  <conditionalFormatting sqref="AW53:AY53">
    <cfRule type="expression" dxfId="557" priority="52">
      <formula>OR(AW$69=$B52,AW$70=$B52)</formula>
    </cfRule>
  </conditionalFormatting>
  <conditionalFormatting sqref="AW52:AY53">
    <cfRule type="expression" dxfId="556" priority="51">
      <formula>INDIRECT(ADDRESS(ROW(),COLUMN()))=TRUNC(INDIRECT(ADDRESS(ROW(),COLUMN())))</formula>
    </cfRule>
  </conditionalFormatting>
  <conditionalFormatting sqref="U56:AA56">
    <cfRule type="expression" dxfId="555" priority="50">
      <formula>OR(U$69=$B55,U$70=$B55)</formula>
    </cfRule>
  </conditionalFormatting>
  <conditionalFormatting sqref="U55:AA56">
    <cfRule type="expression" dxfId="554" priority="49">
      <formula>INDIRECT(ADDRESS(ROW(),COLUMN()))=TRUNC(INDIRECT(ADDRESS(ROW(),COLUMN())))</formula>
    </cfRule>
  </conditionalFormatting>
  <conditionalFormatting sqref="AB56:AH56">
    <cfRule type="expression" dxfId="553" priority="48">
      <formula>OR(AB$69=$B55,AB$70=$B55)</formula>
    </cfRule>
  </conditionalFormatting>
  <conditionalFormatting sqref="AB55:AH56">
    <cfRule type="expression" dxfId="552" priority="47">
      <formula>INDIRECT(ADDRESS(ROW(),COLUMN()))=TRUNC(INDIRECT(ADDRESS(ROW(),COLUMN())))</formula>
    </cfRule>
  </conditionalFormatting>
  <conditionalFormatting sqref="AI56:AO56">
    <cfRule type="expression" dxfId="551" priority="46">
      <formula>OR(AI$69=$B55,AI$70=$B55)</formula>
    </cfRule>
  </conditionalFormatting>
  <conditionalFormatting sqref="AI55:AO56">
    <cfRule type="expression" dxfId="550" priority="45">
      <formula>INDIRECT(ADDRESS(ROW(),COLUMN()))=TRUNC(INDIRECT(ADDRESS(ROW(),COLUMN())))</formula>
    </cfRule>
  </conditionalFormatting>
  <conditionalFormatting sqref="AP56:AV56">
    <cfRule type="expression" dxfId="549" priority="44">
      <formula>OR(AP$69=$B55,AP$70=$B55)</formula>
    </cfRule>
  </conditionalFormatting>
  <conditionalFormatting sqref="AP55:AV56">
    <cfRule type="expression" dxfId="548" priority="43">
      <formula>INDIRECT(ADDRESS(ROW(),COLUMN()))=TRUNC(INDIRECT(ADDRESS(ROW(),COLUMN())))</formula>
    </cfRule>
  </conditionalFormatting>
  <conditionalFormatting sqref="AW56:AY56">
    <cfRule type="expression" dxfId="547" priority="42">
      <formula>OR(AW$69=$B55,AW$70=$B55)</formula>
    </cfRule>
  </conditionalFormatting>
  <conditionalFormatting sqref="AW55:AY56">
    <cfRule type="expression" dxfId="546" priority="41">
      <formula>INDIRECT(ADDRESS(ROW(),COLUMN()))=TRUNC(INDIRECT(ADDRESS(ROW(),COLUMN())))</formula>
    </cfRule>
  </conditionalFormatting>
  <conditionalFormatting sqref="U59:AA59">
    <cfRule type="expression" dxfId="545" priority="40">
      <formula>OR(U$69=$B58,U$70=$B58)</formula>
    </cfRule>
  </conditionalFormatting>
  <conditionalFormatting sqref="U58:AA59">
    <cfRule type="expression" dxfId="544" priority="39">
      <formula>INDIRECT(ADDRESS(ROW(),COLUMN()))=TRUNC(INDIRECT(ADDRESS(ROW(),COLUMN())))</formula>
    </cfRule>
  </conditionalFormatting>
  <conditionalFormatting sqref="AB59:AH59">
    <cfRule type="expression" dxfId="543" priority="38">
      <formula>OR(AB$69=$B58,AB$70=$B58)</formula>
    </cfRule>
  </conditionalFormatting>
  <conditionalFormatting sqref="AB58:AH59">
    <cfRule type="expression" dxfId="542" priority="37">
      <formula>INDIRECT(ADDRESS(ROW(),COLUMN()))=TRUNC(INDIRECT(ADDRESS(ROW(),COLUMN())))</formula>
    </cfRule>
  </conditionalFormatting>
  <conditionalFormatting sqref="AI59:AO59">
    <cfRule type="expression" dxfId="541" priority="36">
      <formula>OR(AI$69=$B58,AI$70=$B58)</formula>
    </cfRule>
  </conditionalFormatting>
  <conditionalFormatting sqref="AI58:AO59">
    <cfRule type="expression" dxfId="540" priority="35">
      <formula>INDIRECT(ADDRESS(ROW(),COLUMN()))=TRUNC(INDIRECT(ADDRESS(ROW(),COLUMN())))</formula>
    </cfRule>
  </conditionalFormatting>
  <conditionalFormatting sqref="AP59:AV59">
    <cfRule type="expression" dxfId="539" priority="34">
      <formula>OR(AP$69=$B58,AP$70=$B58)</formula>
    </cfRule>
  </conditionalFormatting>
  <conditionalFormatting sqref="AP58:AV59">
    <cfRule type="expression" dxfId="538" priority="33">
      <formula>INDIRECT(ADDRESS(ROW(),COLUMN()))=TRUNC(INDIRECT(ADDRESS(ROW(),COLUMN())))</formula>
    </cfRule>
  </conditionalFormatting>
  <conditionalFormatting sqref="AW59:AY59">
    <cfRule type="expression" dxfId="537" priority="32">
      <formula>OR(AW$69=$B58,AW$70=$B58)</formula>
    </cfRule>
  </conditionalFormatting>
  <conditionalFormatting sqref="AW58:AY59">
    <cfRule type="expression" dxfId="536" priority="31">
      <formula>INDIRECT(ADDRESS(ROW(),COLUMN()))=TRUNC(INDIRECT(ADDRESS(ROW(),COLUMN())))</formula>
    </cfRule>
  </conditionalFormatting>
  <conditionalFormatting sqref="U62:AA62">
    <cfRule type="expression" dxfId="535" priority="30">
      <formula>OR(U$69=$B61,U$70=$B61)</formula>
    </cfRule>
  </conditionalFormatting>
  <conditionalFormatting sqref="U61:AA62">
    <cfRule type="expression" dxfId="534" priority="29">
      <formula>INDIRECT(ADDRESS(ROW(),COLUMN()))=TRUNC(INDIRECT(ADDRESS(ROW(),COLUMN())))</formula>
    </cfRule>
  </conditionalFormatting>
  <conditionalFormatting sqref="AB62:AH62">
    <cfRule type="expression" dxfId="533" priority="28">
      <formula>OR(AB$69=$B61,AB$70=$B61)</formula>
    </cfRule>
  </conditionalFormatting>
  <conditionalFormatting sqref="AB61:AH62">
    <cfRule type="expression" dxfId="532" priority="27">
      <formula>INDIRECT(ADDRESS(ROW(),COLUMN()))=TRUNC(INDIRECT(ADDRESS(ROW(),COLUMN())))</formula>
    </cfRule>
  </conditionalFormatting>
  <conditionalFormatting sqref="AI62:AO62">
    <cfRule type="expression" dxfId="531" priority="26">
      <formula>OR(AI$69=$B61,AI$70=$B61)</formula>
    </cfRule>
  </conditionalFormatting>
  <conditionalFormatting sqref="AI61:AO62">
    <cfRule type="expression" dxfId="530" priority="25">
      <formula>INDIRECT(ADDRESS(ROW(),COLUMN()))=TRUNC(INDIRECT(ADDRESS(ROW(),COLUMN())))</formula>
    </cfRule>
  </conditionalFormatting>
  <conditionalFormatting sqref="AP62:AV62">
    <cfRule type="expression" dxfId="529" priority="24">
      <formula>OR(AP$69=$B61,AP$70=$B61)</formula>
    </cfRule>
  </conditionalFormatting>
  <conditionalFormatting sqref="AP61:AV62">
    <cfRule type="expression" dxfId="528" priority="23">
      <formula>INDIRECT(ADDRESS(ROW(),COLUMN()))=TRUNC(INDIRECT(ADDRESS(ROW(),COLUMN())))</formula>
    </cfRule>
  </conditionalFormatting>
  <conditionalFormatting sqref="AW62:AY62">
    <cfRule type="expression" dxfId="527" priority="22">
      <formula>OR(AW$69=$B61,AW$70=$B61)</formula>
    </cfRule>
  </conditionalFormatting>
  <conditionalFormatting sqref="AW61:AY62">
    <cfRule type="expression" dxfId="526" priority="21">
      <formula>INDIRECT(ADDRESS(ROW(),COLUMN()))=TRUNC(INDIRECT(ADDRESS(ROW(),COLUMN())))</formula>
    </cfRule>
  </conditionalFormatting>
  <conditionalFormatting sqref="U65:AA65">
    <cfRule type="expression" dxfId="525" priority="20">
      <formula>OR(U$69=$B64,U$70=$B64)</formula>
    </cfRule>
  </conditionalFormatting>
  <conditionalFormatting sqref="U64:AA65">
    <cfRule type="expression" dxfId="524" priority="19">
      <formula>INDIRECT(ADDRESS(ROW(),COLUMN()))=TRUNC(INDIRECT(ADDRESS(ROW(),COLUMN())))</formula>
    </cfRule>
  </conditionalFormatting>
  <conditionalFormatting sqref="AB65:AH65">
    <cfRule type="expression" dxfId="523" priority="18">
      <formula>OR(AB$69=$B64,AB$70=$B64)</formula>
    </cfRule>
  </conditionalFormatting>
  <conditionalFormatting sqref="AB64:AH65">
    <cfRule type="expression" dxfId="522" priority="17">
      <formula>INDIRECT(ADDRESS(ROW(),COLUMN()))=TRUNC(INDIRECT(ADDRESS(ROW(),COLUMN())))</formula>
    </cfRule>
  </conditionalFormatting>
  <conditionalFormatting sqref="AI65:AO65">
    <cfRule type="expression" dxfId="521" priority="16">
      <formula>OR(AI$69=$B64,AI$70=$B64)</formula>
    </cfRule>
  </conditionalFormatting>
  <conditionalFormatting sqref="AI64:AO65">
    <cfRule type="expression" dxfId="520" priority="15">
      <formula>INDIRECT(ADDRESS(ROW(),COLUMN()))=TRUNC(INDIRECT(ADDRESS(ROW(),COLUMN())))</formula>
    </cfRule>
  </conditionalFormatting>
  <conditionalFormatting sqref="AP65:AV65">
    <cfRule type="expression" dxfId="519" priority="14">
      <formula>OR(AP$69=$B64,AP$70=$B64)</formula>
    </cfRule>
  </conditionalFormatting>
  <conditionalFormatting sqref="AP64:AV65">
    <cfRule type="expression" dxfId="518" priority="13">
      <formula>INDIRECT(ADDRESS(ROW(),COLUMN()))=TRUNC(INDIRECT(ADDRESS(ROW(),COLUMN())))</formula>
    </cfRule>
  </conditionalFormatting>
  <conditionalFormatting sqref="AW65:AY65">
    <cfRule type="expression" dxfId="517" priority="12">
      <formula>OR(AW$69=$B64,AW$70=$B64)</formula>
    </cfRule>
  </conditionalFormatting>
  <conditionalFormatting sqref="AW64:AY65">
    <cfRule type="expression" dxfId="516" priority="11">
      <formula>INDIRECT(ADDRESS(ROW(),COLUMN()))=TRUNC(INDIRECT(ADDRESS(ROW(),COLUMN())))</formula>
    </cfRule>
  </conditionalFormatting>
  <conditionalFormatting sqref="U68:AA68">
    <cfRule type="expression" dxfId="515" priority="10">
      <formula>OR(U$69=$B67,U$70=$B67)</formula>
    </cfRule>
  </conditionalFormatting>
  <conditionalFormatting sqref="U67:AA68">
    <cfRule type="expression" dxfId="514" priority="9">
      <formula>INDIRECT(ADDRESS(ROW(),COLUMN()))=TRUNC(INDIRECT(ADDRESS(ROW(),COLUMN())))</formula>
    </cfRule>
  </conditionalFormatting>
  <conditionalFormatting sqref="AB68:AH68">
    <cfRule type="expression" dxfId="513" priority="8">
      <formula>OR(AB$69=$B67,AB$70=$B67)</formula>
    </cfRule>
  </conditionalFormatting>
  <conditionalFormatting sqref="AB67:AH68">
    <cfRule type="expression" dxfId="512" priority="7">
      <formula>INDIRECT(ADDRESS(ROW(),COLUMN()))=TRUNC(INDIRECT(ADDRESS(ROW(),COLUMN())))</formula>
    </cfRule>
  </conditionalFormatting>
  <conditionalFormatting sqref="AI68:AO68">
    <cfRule type="expression" dxfId="511" priority="6">
      <formula>OR(AI$69=$B67,AI$70=$B67)</formula>
    </cfRule>
  </conditionalFormatting>
  <conditionalFormatting sqref="AI67:AO68">
    <cfRule type="expression" dxfId="510" priority="5">
      <formula>INDIRECT(ADDRESS(ROW(),COLUMN()))=TRUNC(INDIRECT(ADDRESS(ROW(),COLUMN())))</formula>
    </cfRule>
  </conditionalFormatting>
  <conditionalFormatting sqref="AP68:AV68">
    <cfRule type="expression" dxfId="509" priority="4">
      <formula>OR(AP$69=$B67,AP$70=$B67)</formula>
    </cfRule>
  </conditionalFormatting>
  <conditionalFormatting sqref="AP67:AV68">
    <cfRule type="expression" dxfId="508" priority="3">
      <formula>INDIRECT(ADDRESS(ROW(),COLUMN()))=TRUNC(INDIRECT(ADDRESS(ROW(),COLUMN())))</formula>
    </cfRule>
  </conditionalFormatting>
  <conditionalFormatting sqref="AW68:AY68">
    <cfRule type="expression" dxfId="507" priority="2">
      <formula>OR(AW$69=$B67,AW$70=$B67)</formula>
    </cfRule>
  </conditionalFormatting>
  <conditionalFormatting sqref="AW67:AY68">
    <cfRule type="expression" dxfId="506"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4" t="s">
        <v>194</v>
      </c>
      <c r="AS1" s="395"/>
      <c r="AT1" s="395"/>
      <c r="AU1" s="395"/>
      <c r="AV1" s="395"/>
      <c r="AW1" s="395"/>
      <c r="AX1" s="395"/>
      <c r="AY1" s="395"/>
      <c r="AZ1" s="395"/>
      <c r="BA1" s="395"/>
      <c r="BB1" s="395"/>
      <c r="BC1" s="395"/>
      <c r="BD1" s="395"/>
      <c r="BE1" s="395"/>
      <c r="BF1" s="395"/>
      <c r="BG1" s="395"/>
      <c r="BH1" s="9" t="s">
        <v>2</v>
      </c>
    </row>
    <row r="2" spans="2:65" s="8" customFormat="1" ht="20.25" customHeight="1" x14ac:dyDescent="0.4">
      <c r="H2" s="7"/>
      <c r="K2" s="7"/>
      <c r="L2" s="7"/>
      <c r="N2" s="9"/>
      <c r="O2" s="9"/>
      <c r="P2" s="9"/>
      <c r="Q2" s="9"/>
      <c r="R2" s="9"/>
      <c r="S2" s="9"/>
      <c r="T2" s="9"/>
      <c r="U2" s="9"/>
      <c r="Z2" s="112" t="s">
        <v>27</v>
      </c>
      <c r="AA2" s="396">
        <v>3</v>
      </c>
      <c r="AB2" s="396"/>
      <c r="AC2" s="112" t="s">
        <v>28</v>
      </c>
      <c r="AD2" s="397">
        <f>IF(AA2=0,"",YEAR(DATE(2018+AA2,1,1)))</f>
        <v>2021</v>
      </c>
      <c r="AE2" s="397"/>
      <c r="AF2" s="113" t="s">
        <v>29</v>
      </c>
      <c r="AG2" s="113" t="s">
        <v>1</v>
      </c>
      <c r="AH2" s="396">
        <v>4</v>
      </c>
      <c r="AI2" s="396"/>
      <c r="AJ2" s="113" t="s">
        <v>24</v>
      </c>
      <c r="AQ2" s="9" t="s">
        <v>31</v>
      </c>
      <c r="AR2" s="396" t="s">
        <v>202</v>
      </c>
      <c r="AS2" s="396"/>
      <c r="AT2" s="396"/>
      <c r="AU2" s="396"/>
      <c r="AV2" s="396"/>
      <c r="AW2" s="396"/>
      <c r="AX2" s="396"/>
      <c r="AY2" s="396"/>
      <c r="AZ2" s="396"/>
      <c r="BA2" s="396"/>
      <c r="BB2" s="396"/>
      <c r="BC2" s="396"/>
      <c r="BD2" s="396"/>
      <c r="BE2" s="396"/>
      <c r="BF2" s="396"/>
      <c r="BG2" s="3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6" t="s">
        <v>181</v>
      </c>
      <c r="BD3" s="387"/>
      <c r="BE3" s="387"/>
      <c r="BF3" s="388"/>
      <c r="BG3" s="9"/>
    </row>
    <row r="4" spans="2:65" s="8" customFormat="1" ht="20.25" customHeight="1" x14ac:dyDescent="0.4">
      <c r="H4" s="7"/>
      <c r="K4" s="7"/>
      <c r="M4" s="9"/>
      <c r="N4" s="9"/>
      <c r="O4" s="9"/>
      <c r="P4" s="9"/>
      <c r="Q4" s="9"/>
      <c r="R4" s="9"/>
      <c r="S4" s="9"/>
      <c r="AA4" s="35"/>
      <c r="AB4" s="35"/>
      <c r="AC4" s="36"/>
      <c r="AD4" s="37"/>
      <c r="AE4" s="36"/>
      <c r="BB4" s="38" t="s">
        <v>149</v>
      </c>
      <c r="BC4" s="386" t="s">
        <v>150</v>
      </c>
      <c r="BD4" s="387"/>
      <c r="BE4" s="387"/>
      <c r="BF4" s="3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389">
        <v>40</v>
      </c>
      <c r="AZ6" s="390"/>
      <c r="BA6" s="2" t="s">
        <v>22</v>
      </c>
      <c r="BB6" s="6"/>
      <c r="BC6" s="389">
        <v>160</v>
      </c>
      <c r="BD6" s="39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1">
        <f>DAY(EOMONTH(DATE(AD2,AH2,1),0))</f>
        <v>30</v>
      </c>
      <c r="BD8" s="39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389">
        <v>9</v>
      </c>
      <c r="BD10" s="390"/>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3"/>
      <c r="V12" s="393"/>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5">
        <v>2</v>
      </c>
      <c r="AN13" s="385"/>
      <c r="AO13" s="66" t="s">
        <v>203</v>
      </c>
      <c r="AP13" s="73"/>
      <c r="AQ13" s="79"/>
      <c r="AR13" s="79"/>
      <c r="AS13" s="73" t="s">
        <v>95</v>
      </c>
      <c r="AT13" s="70"/>
      <c r="AU13" s="70"/>
      <c r="AV13" s="70"/>
      <c r="AW13" s="70"/>
      <c r="AX13" s="70"/>
      <c r="AY13" s="70"/>
      <c r="AZ13" s="70"/>
      <c r="BA13" s="70"/>
      <c r="BB13" s="358">
        <v>0.29166666666666669</v>
      </c>
      <c r="BC13" s="359"/>
      <c r="BD13" s="360"/>
      <c r="BE13" s="76" t="s">
        <v>17</v>
      </c>
      <c r="BF13" s="358">
        <v>0.83333333333333337</v>
      </c>
      <c r="BG13" s="359"/>
      <c r="BH13" s="36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5">
        <v>1</v>
      </c>
      <c r="AN14" s="385"/>
      <c r="AO14" s="240" t="s">
        <v>204</v>
      </c>
      <c r="AP14" s="241"/>
      <c r="AQ14" s="241"/>
      <c r="AR14" s="80"/>
      <c r="AS14" s="73" t="s">
        <v>96</v>
      </c>
      <c r="AT14" s="70"/>
      <c r="AU14" s="70"/>
      <c r="AV14" s="70"/>
      <c r="AW14" s="70"/>
      <c r="AX14" s="70"/>
      <c r="AY14" s="70"/>
      <c r="AZ14" s="70"/>
      <c r="BA14" s="70"/>
      <c r="BB14" s="358">
        <v>0.83333333333333337</v>
      </c>
      <c r="BC14" s="359"/>
      <c r="BD14" s="360"/>
      <c r="BE14" s="76" t="s">
        <v>17</v>
      </c>
      <c r="BF14" s="358">
        <v>0.29166666666666669</v>
      </c>
      <c r="BG14" s="359"/>
      <c r="BH14" s="36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1" t="s">
        <v>20</v>
      </c>
      <c r="C16" s="346" t="s">
        <v>221</v>
      </c>
      <c r="D16" s="347"/>
      <c r="E16" s="364"/>
      <c r="F16" s="114"/>
      <c r="G16" s="33"/>
      <c r="H16" s="367" t="s">
        <v>222</v>
      </c>
      <c r="I16" s="370" t="s">
        <v>223</v>
      </c>
      <c r="J16" s="347"/>
      <c r="K16" s="347"/>
      <c r="L16" s="364"/>
      <c r="M16" s="370" t="s">
        <v>224</v>
      </c>
      <c r="N16" s="347"/>
      <c r="O16" s="364"/>
      <c r="P16" s="370" t="s">
        <v>97</v>
      </c>
      <c r="Q16" s="347"/>
      <c r="R16" s="347"/>
      <c r="S16" s="347"/>
      <c r="T16" s="348"/>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73" t="str">
        <f>IF(BC3="計画","(12)1～4週目の勤務時間数合計","(12)1か月の勤務時間数　合計")</f>
        <v>(12)1か月の勤務時間数　合計</v>
      </c>
      <c r="BA16" s="374"/>
      <c r="BB16" s="379" t="s">
        <v>226</v>
      </c>
      <c r="BC16" s="380"/>
      <c r="BD16" s="346" t="s">
        <v>227</v>
      </c>
      <c r="BE16" s="347"/>
      <c r="BF16" s="347"/>
      <c r="BG16" s="347"/>
      <c r="BH16" s="348"/>
    </row>
    <row r="17" spans="2:60" ht="20.25" customHeight="1" x14ac:dyDescent="0.4">
      <c r="B17" s="362"/>
      <c r="C17" s="349"/>
      <c r="D17" s="350"/>
      <c r="E17" s="365"/>
      <c r="F17" s="120"/>
      <c r="G17" s="32"/>
      <c r="H17" s="368"/>
      <c r="I17" s="371"/>
      <c r="J17" s="350"/>
      <c r="K17" s="350"/>
      <c r="L17" s="365"/>
      <c r="M17" s="371"/>
      <c r="N17" s="350"/>
      <c r="O17" s="365"/>
      <c r="P17" s="371"/>
      <c r="Q17" s="350"/>
      <c r="R17" s="350"/>
      <c r="S17" s="350"/>
      <c r="T17" s="351"/>
      <c r="U17" s="355" t="s">
        <v>11</v>
      </c>
      <c r="V17" s="355"/>
      <c r="W17" s="355"/>
      <c r="X17" s="355"/>
      <c r="Y17" s="355"/>
      <c r="Z17" s="355"/>
      <c r="AA17" s="356"/>
      <c r="AB17" s="357" t="s">
        <v>12</v>
      </c>
      <c r="AC17" s="355"/>
      <c r="AD17" s="355"/>
      <c r="AE17" s="355"/>
      <c r="AF17" s="355"/>
      <c r="AG17" s="355"/>
      <c r="AH17" s="356"/>
      <c r="AI17" s="357" t="s">
        <v>13</v>
      </c>
      <c r="AJ17" s="355"/>
      <c r="AK17" s="355"/>
      <c r="AL17" s="355"/>
      <c r="AM17" s="355"/>
      <c r="AN17" s="355"/>
      <c r="AO17" s="356"/>
      <c r="AP17" s="357" t="s">
        <v>14</v>
      </c>
      <c r="AQ17" s="355"/>
      <c r="AR17" s="355"/>
      <c r="AS17" s="355"/>
      <c r="AT17" s="355"/>
      <c r="AU17" s="355"/>
      <c r="AV17" s="356"/>
      <c r="AW17" s="357" t="s">
        <v>15</v>
      </c>
      <c r="AX17" s="355"/>
      <c r="AY17" s="355"/>
      <c r="AZ17" s="375"/>
      <c r="BA17" s="376"/>
      <c r="BB17" s="381"/>
      <c r="BC17" s="382"/>
      <c r="BD17" s="349"/>
      <c r="BE17" s="350"/>
      <c r="BF17" s="350"/>
      <c r="BG17" s="350"/>
      <c r="BH17" s="351"/>
    </row>
    <row r="18" spans="2:60" ht="20.25" customHeight="1" x14ac:dyDescent="0.4">
      <c r="B18" s="362"/>
      <c r="C18" s="349"/>
      <c r="D18" s="350"/>
      <c r="E18" s="365"/>
      <c r="F18" s="120"/>
      <c r="G18" s="32"/>
      <c r="H18" s="368"/>
      <c r="I18" s="371"/>
      <c r="J18" s="350"/>
      <c r="K18" s="350"/>
      <c r="L18" s="365"/>
      <c r="M18" s="371"/>
      <c r="N18" s="350"/>
      <c r="O18" s="365"/>
      <c r="P18" s="371"/>
      <c r="Q18" s="350"/>
      <c r="R18" s="350"/>
      <c r="S18" s="350"/>
      <c r="T18" s="35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5"/>
      <c r="BA18" s="376"/>
      <c r="BB18" s="381"/>
      <c r="BC18" s="382"/>
      <c r="BD18" s="349"/>
      <c r="BE18" s="350"/>
      <c r="BF18" s="350"/>
      <c r="BG18" s="350"/>
      <c r="BH18" s="351"/>
    </row>
    <row r="19" spans="2:60" ht="20.25" hidden="1" customHeight="1" x14ac:dyDescent="0.4">
      <c r="B19" s="362"/>
      <c r="C19" s="349"/>
      <c r="D19" s="350"/>
      <c r="E19" s="365"/>
      <c r="F19" s="120"/>
      <c r="G19" s="32"/>
      <c r="H19" s="368"/>
      <c r="I19" s="371"/>
      <c r="J19" s="350"/>
      <c r="K19" s="350"/>
      <c r="L19" s="365"/>
      <c r="M19" s="371"/>
      <c r="N19" s="350"/>
      <c r="O19" s="365"/>
      <c r="P19" s="371"/>
      <c r="Q19" s="350"/>
      <c r="R19" s="350"/>
      <c r="S19" s="350"/>
      <c r="T19" s="35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5"/>
      <c r="BA19" s="376"/>
      <c r="BB19" s="381"/>
      <c r="BC19" s="382"/>
      <c r="BD19" s="349"/>
      <c r="BE19" s="350"/>
      <c r="BF19" s="350"/>
      <c r="BG19" s="350"/>
      <c r="BH19" s="351"/>
    </row>
    <row r="20" spans="2:60" ht="20.25" customHeight="1" thickBot="1" x14ac:dyDescent="0.45">
      <c r="B20" s="363"/>
      <c r="C20" s="352"/>
      <c r="D20" s="353"/>
      <c r="E20" s="366"/>
      <c r="F20" s="121"/>
      <c r="G20" s="34"/>
      <c r="H20" s="369"/>
      <c r="I20" s="372"/>
      <c r="J20" s="353"/>
      <c r="K20" s="353"/>
      <c r="L20" s="366"/>
      <c r="M20" s="372"/>
      <c r="N20" s="353"/>
      <c r="O20" s="366"/>
      <c r="P20" s="372"/>
      <c r="Q20" s="353"/>
      <c r="R20" s="353"/>
      <c r="S20" s="353"/>
      <c r="T20" s="35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7"/>
      <c r="BA20" s="378"/>
      <c r="BB20" s="383"/>
      <c r="BC20" s="384"/>
      <c r="BD20" s="352"/>
      <c r="BE20" s="353"/>
      <c r="BF20" s="353"/>
      <c r="BG20" s="353"/>
      <c r="BH20" s="354"/>
    </row>
    <row r="21" spans="2:60" ht="20.25" customHeight="1" x14ac:dyDescent="0.4">
      <c r="B21" s="122"/>
      <c r="C21" s="335" t="s">
        <v>76</v>
      </c>
      <c r="D21" s="336"/>
      <c r="E21" s="337"/>
      <c r="F21" s="169"/>
      <c r="G21" s="123"/>
      <c r="H21" s="338" t="s">
        <v>105</v>
      </c>
      <c r="I21" s="339" t="s">
        <v>78</v>
      </c>
      <c r="J21" s="340"/>
      <c r="K21" s="340"/>
      <c r="L21" s="341"/>
      <c r="M21" s="342" t="s">
        <v>104</v>
      </c>
      <c r="N21" s="343"/>
      <c r="O21" s="344"/>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45"/>
      <c r="BA21" s="333"/>
      <c r="BB21" s="332"/>
      <c r="BC21" s="333"/>
      <c r="BD21" s="329"/>
      <c r="BE21" s="330"/>
      <c r="BF21" s="330"/>
      <c r="BG21" s="330"/>
      <c r="BH21" s="331"/>
    </row>
    <row r="22" spans="2:60" ht="20.25" customHeight="1" x14ac:dyDescent="0.4">
      <c r="B22" s="125">
        <v>1</v>
      </c>
      <c r="C22" s="291"/>
      <c r="D22" s="292"/>
      <c r="E22" s="293"/>
      <c r="F22" s="124" t="str">
        <f>C21</f>
        <v>管理者</v>
      </c>
      <c r="G22" s="126"/>
      <c r="H22" s="298"/>
      <c r="I22" s="303"/>
      <c r="J22" s="304"/>
      <c r="K22" s="304"/>
      <c r="L22" s="305"/>
      <c r="M22" s="312"/>
      <c r="N22" s="313"/>
      <c r="O22" s="314"/>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79">
        <f>IF($BC$3="４週",SUM(U22:AV22),IF($BC$3="暦月",SUM(U22:AY22),""))</f>
        <v>160</v>
      </c>
      <c r="BA22" s="280"/>
      <c r="BB22" s="281">
        <f>IF($BC$3="４週",AZ22/4,IF($BC$3="暦月",(AZ22/($BC$8/7)),""))</f>
        <v>40</v>
      </c>
      <c r="BC22" s="280"/>
      <c r="BD22" s="276"/>
      <c r="BE22" s="277"/>
      <c r="BF22" s="277"/>
      <c r="BG22" s="277"/>
      <c r="BH22" s="278"/>
    </row>
    <row r="23" spans="2:60" ht="20.25" customHeight="1" x14ac:dyDescent="0.4">
      <c r="B23" s="127"/>
      <c r="C23" s="319"/>
      <c r="D23" s="320"/>
      <c r="E23" s="321"/>
      <c r="F23" s="170"/>
      <c r="G23" s="128" t="str">
        <f>C21</f>
        <v>管理者</v>
      </c>
      <c r="H23" s="322"/>
      <c r="I23" s="323"/>
      <c r="J23" s="324"/>
      <c r="K23" s="324"/>
      <c r="L23" s="325"/>
      <c r="M23" s="326"/>
      <c r="N23" s="327"/>
      <c r="O23" s="32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82">
        <f>IF($BC$3="４週",SUM(U23:AV23),IF($BC$3="暦月",SUM(U23:AY23),""))</f>
        <v>0</v>
      </c>
      <c r="BA23" s="283"/>
      <c r="BB23" s="284">
        <f>IF($BC$3="４週",AZ23/4,IF($BC$3="暦月",(AZ23/($BC$8/7)),""))</f>
        <v>0</v>
      </c>
      <c r="BC23" s="283"/>
      <c r="BD23" s="285"/>
      <c r="BE23" s="286"/>
      <c r="BF23" s="286"/>
      <c r="BG23" s="286"/>
      <c r="BH23" s="287"/>
    </row>
    <row r="24" spans="2:60" ht="20.25" customHeight="1" x14ac:dyDescent="0.4">
      <c r="B24" s="129"/>
      <c r="C24" s="288" t="s">
        <v>82</v>
      </c>
      <c r="D24" s="289"/>
      <c r="E24" s="290"/>
      <c r="F24" s="171"/>
      <c r="G24" s="130"/>
      <c r="H24" s="334" t="s">
        <v>105</v>
      </c>
      <c r="I24" s="300" t="s">
        <v>77</v>
      </c>
      <c r="J24" s="301"/>
      <c r="K24" s="301"/>
      <c r="L24" s="302"/>
      <c r="M24" s="309" t="s">
        <v>121</v>
      </c>
      <c r="N24" s="310"/>
      <c r="O24" s="311"/>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318"/>
      <c r="BA24" s="272"/>
      <c r="BB24" s="271"/>
      <c r="BC24" s="272"/>
      <c r="BD24" s="273"/>
      <c r="BE24" s="274"/>
      <c r="BF24" s="274"/>
      <c r="BG24" s="274"/>
      <c r="BH24" s="275"/>
    </row>
    <row r="25" spans="2:60" ht="20.25" customHeight="1" x14ac:dyDescent="0.4">
      <c r="B25" s="125">
        <f>B22+1</f>
        <v>2</v>
      </c>
      <c r="C25" s="291"/>
      <c r="D25" s="292"/>
      <c r="E25" s="293"/>
      <c r="F25" s="124" t="str">
        <f>C24</f>
        <v>計画作成担当者</v>
      </c>
      <c r="G25" s="126"/>
      <c r="H25" s="298"/>
      <c r="I25" s="303"/>
      <c r="J25" s="304"/>
      <c r="K25" s="304"/>
      <c r="L25" s="305"/>
      <c r="M25" s="312"/>
      <c r="N25" s="313"/>
      <c r="O25" s="314"/>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79">
        <f>IF($BC$3="４週",SUM(U25:AV25),IF($BC$3="暦月",SUM(U25:AY25),""))</f>
        <v>159.99999999999997</v>
      </c>
      <c r="BA25" s="280"/>
      <c r="BB25" s="281">
        <f>IF($BC$3="４週",AZ25/4,IF($BC$3="暦月",(AZ25/($BC$8/7)),""))</f>
        <v>39.999999999999993</v>
      </c>
      <c r="BC25" s="280"/>
      <c r="BD25" s="276"/>
      <c r="BE25" s="277"/>
      <c r="BF25" s="277"/>
      <c r="BG25" s="277"/>
      <c r="BH25" s="278"/>
    </row>
    <row r="26" spans="2:60" ht="20.25" customHeight="1" x14ac:dyDescent="0.4">
      <c r="B26" s="127"/>
      <c r="C26" s="319"/>
      <c r="D26" s="320"/>
      <c r="E26" s="321"/>
      <c r="F26" s="170"/>
      <c r="G26" s="128" t="str">
        <f>C24</f>
        <v>計画作成担当者</v>
      </c>
      <c r="H26" s="322"/>
      <c r="I26" s="323"/>
      <c r="J26" s="324"/>
      <c r="K26" s="324"/>
      <c r="L26" s="325"/>
      <c r="M26" s="326"/>
      <c r="N26" s="327"/>
      <c r="O26" s="32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82">
        <f>IF($BC$3="４週",SUM(U26:AV26),IF($BC$3="暦月",SUM(U26:AY26),""))</f>
        <v>0</v>
      </c>
      <c r="BA26" s="283"/>
      <c r="BB26" s="284">
        <f>IF($BC$3="４週",AZ26/4,IF($BC$3="暦月",(AZ26/($BC$8/7)),""))</f>
        <v>0</v>
      </c>
      <c r="BC26" s="283"/>
      <c r="BD26" s="285"/>
      <c r="BE26" s="286"/>
      <c r="BF26" s="286"/>
      <c r="BG26" s="286"/>
      <c r="BH26" s="287"/>
    </row>
    <row r="27" spans="2:60" ht="20.25" customHeight="1" x14ac:dyDescent="0.4">
      <c r="B27" s="129"/>
      <c r="C27" s="288" t="s">
        <v>85</v>
      </c>
      <c r="D27" s="289"/>
      <c r="E27" s="290"/>
      <c r="F27" s="124"/>
      <c r="G27" s="126"/>
      <c r="H27" s="297" t="s">
        <v>105</v>
      </c>
      <c r="I27" s="300" t="s">
        <v>79</v>
      </c>
      <c r="J27" s="301"/>
      <c r="K27" s="301"/>
      <c r="L27" s="302"/>
      <c r="M27" s="309" t="s">
        <v>122</v>
      </c>
      <c r="N27" s="310"/>
      <c r="O27" s="311"/>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318"/>
      <c r="BA27" s="272"/>
      <c r="BB27" s="271"/>
      <c r="BC27" s="272"/>
      <c r="BD27" s="273"/>
      <c r="BE27" s="274"/>
      <c r="BF27" s="274"/>
      <c r="BG27" s="274"/>
      <c r="BH27" s="275"/>
    </row>
    <row r="28" spans="2:60" ht="20.25" customHeight="1" x14ac:dyDescent="0.4">
      <c r="B28" s="125">
        <f>B25+1</f>
        <v>3</v>
      </c>
      <c r="C28" s="291"/>
      <c r="D28" s="292"/>
      <c r="E28" s="293"/>
      <c r="F28" s="124" t="str">
        <f>C27</f>
        <v>介護従業者</v>
      </c>
      <c r="G28" s="126"/>
      <c r="H28" s="298"/>
      <c r="I28" s="303"/>
      <c r="J28" s="304"/>
      <c r="K28" s="304"/>
      <c r="L28" s="305"/>
      <c r="M28" s="312"/>
      <c r="N28" s="313"/>
      <c r="O28" s="314"/>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79">
        <f>IF($BC$3="４週",SUM(U28:AV28),IF($BC$3="暦月",SUM(U28:AY28),""))</f>
        <v>110</v>
      </c>
      <c r="BA28" s="280"/>
      <c r="BB28" s="281">
        <f>IF($BC$3="４週",AZ28/4,IF($BC$3="暦月",(AZ28/($BC$8/7)),""))</f>
        <v>27.5</v>
      </c>
      <c r="BC28" s="280"/>
      <c r="BD28" s="276"/>
      <c r="BE28" s="277"/>
      <c r="BF28" s="277"/>
      <c r="BG28" s="277"/>
      <c r="BH28" s="278"/>
    </row>
    <row r="29" spans="2:60" ht="20.25" customHeight="1" x14ac:dyDescent="0.4">
      <c r="B29" s="127"/>
      <c r="C29" s="319"/>
      <c r="D29" s="320"/>
      <c r="E29" s="321"/>
      <c r="F29" s="170"/>
      <c r="G29" s="128" t="str">
        <f>C27</f>
        <v>介護従業者</v>
      </c>
      <c r="H29" s="322"/>
      <c r="I29" s="323"/>
      <c r="J29" s="324"/>
      <c r="K29" s="324"/>
      <c r="L29" s="325"/>
      <c r="M29" s="326"/>
      <c r="N29" s="327"/>
      <c r="O29" s="32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82">
        <f>IF($BC$3="４週",SUM(U29:AV29),IF($BC$3="暦月",SUM(U29:AY29),""))</f>
        <v>50</v>
      </c>
      <c r="BA29" s="283"/>
      <c r="BB29" s="284">
        <f>IF($BC$3="４週",AZ29/4,IF($BC$3="暦月",(AZ29/($BC$8/7)),""))</f>
        <v>12.5</v>
      </c>
      <c r="BC29" s="283"/>
      <c r="BD29" s="285"/>
      <c r="BE29" s="286"/>
      <c r="BF29" s="286"/>
      <c r="BG29" s="286"/>
      <c r="BH29" s="287"/>
    </row>
    <row r="30" spans="2:60" ht="20.25" customHeight="1" x14ac:dyDescent="0.4">
      <c r="B30" s="129"/>
      <c r="C30" s="288" t="s">
        <v>85</v>
      </c>
      <c r="D30" s="289"/>
      <c r="E30" s="290"/>
      <c r="F30" s="124"/>
      <c r="G30" s="126"/>
      <c r="H30" s="297" t="s">
        <v>105</v>
      </c>
      <c r="I30" s="300" t="s">
        <v>19</v>
      </c>
      <c r="J30" s="301"/>
      <c r="K30" s="301"/>
      <c r="L30" s="302"/>
      <c r="M30" s="309" t="s">
        <v>123</v>
      </c>
      <c r="N30" s="310"/>
      <c r="O30" s="311"/>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318"/>
      <c r="BA30" s="272"/>
      <c r="BB30" s="271"/>
      <c r="BC30" s="272"/>
      <c r="BD30" s="273"/>
      <c r="BE30" s="274"/>
      <c r="BF30" s="274"/>
      <c r="BG30" s="274"/>
      <c r="BH30" s="275"/>
    </row>
    <row r="31" spans="2:60" ht="20.25" customHeight="1" x14ac:dyDescent="0.4">
      <c r="B31" s="125">
        <f>B28+1</f>
        <v>4</v>
      </c>
      <c r="C31" s="291"/>
      <c r="D31" s="292"/>
      <c r="E31" s="293"/>
      <c r="F31" s="124" t="str">
        <f>C30</f>
        <v>介護従業者</v>
      </c>
      <c r="G31" s="126"/>
      <c r="H31" s="298"/>
      <c r="I31" s="303"/>
      <c r="J31" s="304"/>
      <c r="K31" s="304"/>
      <c r="L31" s="305"/>
      <c r="M31" s="312"/>
      <c r="N31" s="313"/>
      <c r="O31" s="314"/>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79">
        <f>IF($BC$3="４週",SUM(U31:AV31),IF($BC$3="暦月",SUM(U31:AY31),""))</f>
        <v>110</v>
      </c>
      <c r="BA31" s="280"/>
      <c r="BB31" s="281">
        <f>IF($BC$3="４週",AZ31/4,IF($BC$3="暦月",(AZ31/($BC$8/7)),""))</f>
        <v>27.5</v>
      </c>
      <c r="BC31" s="280"/>
      <c r="BD31" s="276"/>
      <c r="BE31" s="277"/>
      <c r="BF31" s="277"/>
      <c r="BG31" s="277"/>
      <c r="BH31" s="278"/>
    </row>
    <row r="32" spans="2:60" ht="20.25" customHeight="1" x14ac:dyDescent="0.4">
      <c r="B32" s="127"/>
      <c r="C32" s="319"/>
      <c r="D32" s="320"/>
      <c r="E32" s="321"/>
      <c r="F32" s="170"/>
      <c r="G32" s="128" t="str">
        <f>C30</f>
        <v>介護従業者</v>
      </c>
      <c r="H32" s="322"/>
      <c r="I32" s="323"/>
      <c r="J32" s="324"/>
      <c r="K32" s="324"/>
      <c r="L32" s="325"/>
      <c r="M32" s="326"/>
      <c r="N32" s="327"/>
      <c r="O32" s="32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82">
        <f>IF($BC$3="４週",SUM(U32:AV32),IF($BC$3="暦月",SUM(U32:AY32),""))</f>
        <v>50</v>
      </c>
      <c r="BA32" s="283"/>
      <c r="BB32" s="284">
        <f>IF($BC$3="４週",AZ32/4,IF($BC$3="暦月",(AZ32/($BC$8/7)),""))</f>
        <v>12.5</v>
      </c>
      <c r="BC32" s="283"/>
      <c r="BD32" s="285"/>
      <c r="BE32" s="286"/>
      <c r="BF32" s="286"/>
      <c r="BG32" s="286"/>
      <c r="BH32" s="287"/>
    </row>
    <row r="33" spans="2:60" ht="20.25" customHeight="1" x14ac:dyDescent="0.4">
      <c r="B33" s="129"/>
      <c r="C33" s="288" t="s">
        <v>85</v>
      </c>
      <c r="D33" s="289"/>
      <c r="E33" s="290"/>
      <c r="F33" s="124"/>
      <c r="G33" s="126"/>
      <c r="H33" s="297" t="s">
        <v>105</v>
      </c>
      <c r="I33" s="300" t="s">
        <v>19</v>
      </c>
      <c r="J33" s="301"/>
      <c r="K33" s="301"/>
      <c r="L33" s="302"/>
      <c r="M33" s="309" t="s">
        <v>124</v>
      </c>
      <c r="N33" s="310"/>
      <c r="O33" s="311"/>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318"/>
      <c r="BA33" s="272"/>
      <c r="BB33" s="271"/>
      <c r="BC33" s="272"/>
      <c r="BD33" s="273"/>
      <c r="BE33" s="274"/>
      <c r="BF33" s="274"/>
      <c r="BG33" s="274"/>
      <c r="BH33" s="275"/>
    </row>
    <row r="34" spans="2:60" ht="20.25" customHeight="1" x14ac:dyDescent="0.4">
      <c r="B34" s="125">
        <f>B31+1</f>
        <v>5</v>
      </c>
      <c r="C34" s="291"/>
      <c r="D34" s="292"/>
      <c r="E34" s="293"/>
      <c r="F34" s="124" t="str">
        <f>C33</f>
        <v>介護従業者</v>
      </c>
      <c r="G34" s="126"/>
      <c r="H34" s="298"/>
      <c r="I34" s="303"/>
      <c r="J34" s="304"/>
      <c r="K34" s="304"/>
      <c r="L34" s="305"/>
      <c r="M34" s="312"/>
      <c r="N34" s="313"/>
      <c r="O34" s="314"/>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79">
        <f>IF($BC$3="４週",SUM(U34:AV34),IF($BC$3="暦月",SUM(U34:AY34),""))</f>
        <v>160</v>
      </c>
      <c r="BA34" s="280"/>
      <c r="BB34" s="281">
        <f>IF($BC$3="４週",AZ34/4,IF($BC$3="暦月",(AZ34/($BC$8/7)),""))</f>
        <v>40</v>
      </c>
      <c r="BC34" s="280"/>
      <c r="BD34" s="276"/>
      <c r="BE34" s="277"/>
      <c r="BF34" s="277"/>
      <c r="BG34" s="277"/>
      <c r="BH34" s="278"/>
    </row>
    <row r="35" spans="2:60" ht="20.25" customHeight="1" x14ac:dyDescent="0.4">
      <c r="B35" s="127"/>
      <c r="C35" s="319"/>
      <c r="D35" s="320"/>
      <c r="E35" s="321"/>
      <c r="F35" s="170"/>
      <c r="G35" s="128" t="str">
        <f>C33</f>
        <v>介護従業者</v>
      </c>
      <c r="H35" s="322"/>
      <c r="I35" s="323"/>
      <c r="J35" s="324"/>
      <c r="K35" s="324"/>
      <c r="L35" s="325"/>
      <c r="M35" s="326"/>
      <c r="N35" s="327"/>
      <c r="O35" s="32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82">
        <f>IF($BC$3="４週",SUM(U35:AV35),IF($BC$3="暦月",SUM(U35:AY35),""))</f>
        <v>0</v>
      </c>
      <c r="BA35" s="283"/>
      <c r="BB35" s="284">
        <f>IF($BC$3="４週",AZ35/4,IF($BC$3="暦月",(AZ35/($BC$8/7)),""))</f>
        <v>0</v>
      </c>
      <c r="BC35" s="283"/>
      <c r="BD35" s="285"/>
      <c r="BE35" s="286"/>
      <c r="BF35" s="286"/>
      <c r="BG35" s="286"/>
      <c r="BH35" s="287"/>
    </row>
    <row r="36" spans="2:60" ht="20.25" customHeight="1" x14ac:dyDescent="0.4">
      <c r="B36" s="129"/>
      <c r="C36" s="288" t="s">
        <v>85</v>
      </c>
      <c r="D36" s="289"/>
      <c r="E36" s="290"/>
      <c r="F36" s="124"/>
      <c r="G36" s="126"/>
      <c r="H36" s="297" t="s">
        <v>105</v>
      </c>
      <c r="I36" s="300" t="s">
        <v>106</v>
      </c>
      <c r="J36" s="301"/>
      <c r="K36" s="301"/>
      <c r="L36" s="302"/>
      <c r="M36" s="309" t="s">
        <v>125</v>
      </c>
      <c r="N36" s="310"/>
      <c r="O36" s="311"/>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318"/>
      <c r="BA36" s="272"/>
      <c r="BB36" s="271"/>
      <c r="BC36" s="272"/>
      <c r="BD36" s="273"/>
      <c r="BE36" s="274"/>
      <c r="BF36" s="274"/>
      <c r="BG36" s="274"/>
      <c r="BH36" s="275"/>
    </row>
    <row r="37" spans="2:60" ht="20.25" customHeight="1" x14ac:dyDescent="0.4">
      <c r="B37" s="125">
        <f>B34+1</f>
        <v>6</v>
      </c>
      <c r="C37" s="291"/>
      <c r="D37" s="292"/>
      <c r="E37" s="293"/>
      <c r="F37" s="124" t="str">
        <f>C36</f>
        <v>介護従業者</v>
      </c>
      <c r="G37" s="126"/>
      <c r="H37" s="298"/>
      <c r="I37" s="303"/>
      <c r="J37" s="304"/>
      <c r="K37" s="304"/>
      <c r="L37" s="305"/>
      <c r="M37" s="312"/>
      <c r="N37" s="313"/>
      <c r="O37" s="314"/>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79">
        <f>IF($BC$3="４週",SUM(U37:AV37),IF($BC$3="暦月",SUM(U37:AY37),""))</f>
        <v>120</v>
      </c>
      <c r="BA37" s="280"/>
      <c r="BB37" s="281">
        <f>IF($BC$3="４週",AZ37/4,IF($BC$3="暦月",(AZ37/($BC$8/7)),""))</f>
        <v>30</v>
      </c>
      <c r="BC37" s="280"/>
      <c r="BD37" s="276"/>
      <c r="BE37" s="277"/>
      <c r="BF37" s="277"/>
      <c r="BG37" s="277"/>
      <c r="BH37" s="278"/>
    </row>
    <row r="38" spans="2:60" ht="20.25" customHeight="1" x14ac:dyDescent="0.4">
      <c r="B38" s="127"/>
      <c r="C38" s="319"/>
      <c r="D38" s="320"/>
      <c r="E38" s="321"/>
      <c r="F38" s="170"/>
      <c r="G38" s="128" t="str">
        <f>C36</f>
        <v>介護従業者</v>
      </c>
      <c r="H38" s="322"/>
      <c r="I38" s="323"/>
      <c r="J38" s="324"/>
      <c r="K38" s="324"/>
      <c r="L38" s="325"/>
      <c r="M38" s="326"/>
      <c r="N38" s="327"/>
      <c r="O38" s="32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82">
        <f>IF($BC$3="４週",SUM(U38:AV38),IF($BC$3="暦月",SUM(U38:AY38),""))</f>
        <v>40</v>
      </c>
      <c r="BA38" s="283"/>
      <c r="BB38" s="284">
        <f>IF($BC$3="４週",AZ38/4,IF($BC$3="暦月",(AZ38/($BC$8/7)),""))</f>
        <v>10</v>
      </c>
      <c r="BC38" s="283"/>
      <c r="BD38" s="285"/>
      <c r="BE38" s="286"/>
      <c r="BF38" s="286"/>
      <c r="BG38" s="286"/>
      <c r="BH38" s="287"/>
    </row>
    <row r="39" spans="2:60" ht="20.25" customHeight="1" x14ac:dyDescent="0.4">
      <c r="B39" s="129"/>
      <c r="C39" s="288" t="s">
        <v>85</v>
      </c>
      <c r="D39" s="289"/>
      <c r="E39" s="290"/>
      <c r="F39" s="124"/>
      <c r="G39" s="126"/>
      <c r="H39" s="297" t="s">
        <v>105</v>
      </c>
      <c r="I39" s="300" t="s">
        <v>106</v>
      </c>
      <c r="J39" s="301"/>
      <c r="K39" s="301"/>
      <c r="L39" s="302"/>
      <c r="M39" s="309" t="s">
        <v>126</v>
      </c>
      <c r="N39" s="310"/>
      <c r="O39" s="311"/>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318"/>
      <c r="BA39" s="272"/>
      <c r="BB39" s="271"/>
      <c r="BC39" s="272"/>
      <c r="BD39" s="273"/>
      <c r="BE39" s="274"/>
      <c r="BF39" s="274"/>
      <c r="BG39" s="274"/>
      <c r="BH39" s="275"/>
    </row>
    <row r="40" spans="2:60" ht="20.25" customHeight="1" x14ac:dyDescent="0.4">
      <c r="B40" s="125">
        <f>B37+1</f>
        <v>7</v>
      </c>
      <c r="C40" s="291"/>
      <c r="D40" s="292"/>
      <c r="E40" s="293"/>
      <c r="F40" s="124" t="str">
        <f>C39</f>
        <v>介護従業者</v>
      </c>
      <c r="G40" s="126"/>
      <c r="H40" s="298"/>
      <c r="I40" s="303"/>
      <c r="J40" s="304"/>
      <c r="K40" s="304"/>
      <c r="L40" s="305"/>
      <c r="M40" s="312"/>
      <c r="N40" s="313"/>
      <c r="O40" s="314"/>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79">
        <f>IF($BC$3="４週",SUM(U40:AV40),IF($BC$3="暦月",SUM(U40:AY40),""))</f>
        <v>119.99999999999999</v>
      </c>
      <c r="BA40" s="280"/>
      <c r="BB40" s="281">
        <f>IF($BC$3="４週",AZ40/4,IF($BC$3="暦月",(AZ40/($BC$8/7)),""))</f>
        <v>29.999999999999996</v>
      </c>
      <c r="BC40" s="280"/>
      <c r="BD40" s="276"/>
      <c r="BE40" s="277"/>
      <c r="BF40" s="277"/>
      <c r="BG40" s="277"/>
      <c r="BH40" s="278"/>
    </row>
    <row r="41" spans="2:60" ht="20.25" customHeight="1" x14ac:dyDescent="0.4">
      <c r="B41" s="127"/>
      <c r="C41" s="319"/>
      <c r="D41" s="320"/>
      <c r="E41" s="321"/>
      <c r="F41" s="170"/>
      <c r="G41" s="128" t="str">
        <f>C39</f>
        <v>介護従業者</v>
      </c>
      <c r="H41" s="322"/>
      <c r="I41" s="323"/>
      <c r="J41" s="324"/>
      <c r="K41" s="324"/>
      <c r="L41" s="325"/>
      <c r="M41" s="326"/>
      <c r="N41" s="327"/>
      <c r="O41" s="32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82">
        <f>IF($BC$3="４週",SUM(U41:AV41),IF($BC$3="暦月",SUM(U41:AY41),""))</f>
        <v>40</v>
      </c>
      <c r="BA41" s="283"/>
      <c r="BB41" s="284">
        <f>IF($BC$3="４週",AZ41/4,IF($BC$3="暦月",(AZ41/($BC$8/7)),""))</f>
        <v>10</v>
      </c>
      <c r="BC41" s="283"/>
      <c r="BD41" s="285"/>
      <c r="BE41" s="286"/>
      <c r="BF41" s="286"/>
      <c r="BG41" s="286"/>
      <c r="BH41" s="287"/>
    </row>
    <row r="42" spans="2:60" ht="20.25" customHeight="1" x14ac:dyDescent="0.4">
      <c r="B42" s="129"/>
      <c r="C42" s="288" t="s">
        <v>85</v>
      </c>
      <c r="D42" s="289"/>
      <c r="E42" s="290"/>
      <c r="F42" s="124"/>
      <c r="G42" s="126"/>
      <c r="H42" s="297" t="s">
        <v>105</v>
      </c>
      <c r="I42" s="300" t="s">
        <v>80</v>
      </c>
      <c r="J42" s="301"/>
      <c r="K42" s="301"/>
      <c r="L42" s="302"/>
      <c r="M42" s="309" t="s">
        <v>127</v>
      </c>
      <c r="N42" s="310"/>
      <c r="O42" s="311"/>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318"/>
      <c r="BA42" s="272"/>
      <c r="BB42" s="271"/>
      <c r="BC42" s="272"/>
      <c r="BD42" s="273"/>
      <c r="BE42" s="274"/>
      <c r="BF42" s="274"/>
      <c r="BG42" s="274"/>
      <c r="BH42" s="275"/>
    </row>
    <row r="43" spans="2:60" ht="20.25" customHeight="1" x14ac:dyDescent="0.4">
      <c r="B43" s="125">
        <f>B40+1</f>
        <v>8</v>
      </c>
      <c r="C43" s="291"/>
      <c r="D43" s="292"/>
      <c r="E43" s="293"/>
      <c r="F43" s="124" t="str">
        <f>C42</f>
        <v>介護従業者</v>
      </c>
      <c r="G43" s="126"/>
      <c r="H43" s="298"/>
      <c r="I43" s="303"/>
      <c r="J43" s="304"/>
      <c r="K43" s="304"/>
      <c r="L43" s="305"/>
      <c r="M43" s="312"/>
      <c r="N43" s="313"/>
      <c r="O43" s="314"/>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79">
        <f>IF($BC$3="４週",SUM(U43:AV43),IF($BC$3="暦月",SUM(U43:AY43),""))</f>
        <v>110</v>
      </c>
      <c r="BA43" s="280"/>
      <c r="BB43" s="281">
        <f>IF($BC$3="４週",AZ43/4,IF($BC$3="暦月",(AZ43/($BC$8/7)),""))</f>
        <v>27.5</v>
      </c>
      <c r="BC43" s="280"/>
      <c r="BD43" s="276"/>
      <c r="BE43" s="277"/>
      <c r="BF43" s="277"/>
      <c r="BG43" s="277"/>
      <c r="BH43" s="278"/>
    </row>
    <row r="44" spans="2:60" ht="20.25" customHeight="1" x14ac:dyDescent="0.4">
      <c r="B44" s="127"/>
      <c r="C44" s="319"/>
      <c r="D44" s="320"/>
      <c r="E44" s="321"/>
      <c r="F44" s="170"/>
      <c r="G44" s="128" t="str">
        <f>C42</f>
        <v>介護従業者</v>
      </c>
      <c r="H44" s="322"/>
      <c r="I44" s="323"/>
      <c r="J44" s="324"/>
      <c r="K44" s="324"/>
      <c r="L44" s="325"/>
      <c r="M44" s="326"/>
      <c r="N44" s="327"/>
      <c r="O44" s="32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82">
        <f>IF($BC$3="４週",SUM(U44:AV44),IF($BC$3="暦月",SUM(U44:AY44),""))</f>
        <v>50</v>
      </c>
      <c r="BA44" s="283"/>
      <c r="BB44" s="284">
        <f>IF($BC$3="４週",AZ44/4,IF($BC$3="暦月",(AZ44/($BC$8/7)),""))</f>
        <v>12.5</v>
      </c>
      <c r="BC44" s="283"/>
      <c r="BD44" s="285"/>
      <c r="BE44" s="286"/>
      <c r="BF44" s="286"/>
      <c r="BG44" s="286"/>
      <c r="BH44" s="287"/>
    </row>
    <row r="45" spans="2:60" ht="20.25" customHeight="1" x14ac:dyDescent="0.4">
      <c r="B45" s="129"/>
      <c r="C45" s="288" t="s">
        <v>85</v>
      </c>
      <c r="D45" s="289"/>
      <c r="E45" s="290"/>
      <c r="F45" s="124"/>
      <c r="G45" s="126"/>
      <c r="H45" s="297" t="s">
        <v>105</v>
      </c>
      <c r="I45" s="300" t="s">
        <v>79</v>
      </c>
      <c r="J45" s="301"/>
      <c r="K45" s="301"/>
      <c r="L45" s="302"/>
      <c r="M45" s="309" t="s">
        <v>128</v>
      </c>
      <c r="N45" s="310"/>
      <c r="O45" s="311"/>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318"/>
      <c r="BA45" s="272"/>
      <c r="BB45" s="271"/>
      <c r="BC45" s="272"/>
      <c r="BD45" s="273"/>
      <c r="BE45" s="274"/>
      <c r="BF45" s="274"/>
      <c r="BG45" s="274"/>
      <c r="BH45" s="275"/>
    </row>
    <row r="46" spans="2:60" ht="20.25" customHeight="1" x14ac:dyDescent="0.4">
      <c r="B46" s="125">
        <f>B43+1</f>
        <v>9</v>
      </c>
      <c r="C46" s="291"/>
      <c r="D46" s="292"/>
      <c r="E46" s="293"/>
      <c r="F46" s="124" t="str">
        <f>C45</f>
        <v>介護従業者</v>
      </c>
      <c r="G46" s="126"/>
      <c r="H46" s="298"/>
      <c r="I46" s="303"/>
      <c r="J46" s="304"/>
      <c r="K46" s="304"/>
      <c r="L46" s="305"/>
      <c r="M46" s="312"/>
      <c r="N46" s="313"/>
      <c r="O46" s="314"/>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79">
        <f>IF($BC$3="４週",SUM(U46:AV46),IF($BC$3="暦月",SUM(U46:AY46),""))</f>
        <v>110</v>
      </c>
      <c r="BA46" s="280"/>
      <c r="BB46" s="281">
        <f>IF($BC$3="４週",AZ46/4,IF($BC$3="暦月",(AZ46/($BC$8/7)),""))</f>
        <v>27.5</v>
      </c>
      <c r="BC46" s="280"/>
      <c r="BD46" s="276"/>
      <c r="BE46" s="277"/>
      <c r="BF46" s="277"/>
      <c r="BG46" s="277"/>
      <c r="BH46" s="278"/>
    </row>
    <row r="47" spans="2:60" ht="20.25" customHeight="1" x14ac:dyDescent="0.4">
      <c r="B47" s="127"/>
      <c r="C47" s="319"/>
      <c r="D47" s="320"/>
      <c r="E47" s="321"/>
      <c r="F47" s="170"/>
      <c r="G47" s="128" t="str">
        <f>C45</f>
        <v>介護従業者</v>
      </c>
      <c r="H47" s="322"/>
      <c r="I47" s="323"/>
      <c r="J47" s="324"/>
      <c r="K47" s="324"/>
      <c r="L47" s="325"/>
      <c r="M47" s="326"/>
      <c r="N47" s="327"/>
      <c r="O47" s="32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82">
        <f>IF($BC$3="４週",SUM(U47:AV47),IF($BC$3="暦月",SUM(U47:AY47),""))</f>
        <v>50</v>
      </c>
      <c r="BA47" s="283"/>
      <c r="BB47" s="284">
        <f>IF($BC$3="４週",AZ47/4,IF($BC$3="暦月",(AZ47/($BC$8/7)),""))</f>
        <v>12.5</v>
      </c>
      <c r="BC47" s="283"/>
      <c r="BD47" s="285"/>
      <c r="BE47" s="286"/>
      <c r="BF47" s="286"/>
      <c r="BG47" s="286"/>
      <c r="BH47" s="287"/>
    </row>
    <row r="48" spans="2:60" ht="20.25" customHeight="1" x14ac:dyDescent="0.4">
      <c r="B48" s="129"/>
      <c r="C48" s="288" t="s">
        <v>85</v>
      </c>
      <c r="D48" s="289"/>
      <c r="E48" s="290"/>
      <c r="F48" s="124"/>
      <c r="G48" s="126"/>
      <c r="H48" s="297" t="s">
        <v>120</v>
      </c>
      <c r="I48" s="300" t="s">
        <v>19</v>
      </c>
      <c r="J48" s="301"/>
      <c r="K48" s="301"/>
      <c r="L48" s="302"/>
      <c r="M48" s="309" t="s">
        <v>129</v>
      </c>
      <c r="N48" s="310"/>
      <c r="O48" s="311"/>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318"/>
      <c r="BA48" s="272"/>
      <c r="BB48" s="271"/>
      <c r="BC48" s="272"/>
      <c r="BD48" s="273"/>
      <c r="BE48" s="274"/>
      <c r="BF48" s="274"/>
      <c r="BG48" s="274"/>
      <c r="BH48" s="275"/>
    </row>
    <row r="49" spans="2:60" ht="20.25" customHeight="1" x14ac:dyDescent="0.4">
      <c r="B49" s="125">
        <f>B46+1</f>
        <v>10</v>
      </c>
      <c r="C49" s="291"/>
      <c r="D49" s="292"/>
      <c r="E49" s="293"/>
      <c r="F49" s="124" t="str">
        <f>C48</f>
        <v>介護従業者</v>
      </c>
      <c r="G49" s="126"/>
      <c r="H49" s="298"/>
      <c r="I49" s="303"/>
      <c r="J49" s="304"/>
      <c r="K49" s="304"/>
      <c r="L49" s="305"/>
      <c r="M49" s="312"/>
      <c r="N49" s="313"/>
      <c r="O49" s="314"/>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79">
        <f>IF($BC$3="４週",SUM(U49:AV49),IF($BC$3="暦月",SUM(U49:AY49),""))</f>
        <v>55.999999999999993</v>
      </c>
      <c r="BA49" s="280"/>
      <c r="BB49" s="281">
        <f>IF($BC$3="４週",AZ49/4,IF($BC$3="暦月",(AZ49/($BC$8/7)),""))</f>
        <v>13.999999999999998</v>
      </c>
      <c r="BC49" s="280"/>
      <c r="BD49" s="276"/>
      <c r="BE49" s="277"/>
      <c r="BF49" s="277"/>
      <c r="BG49" s="277"/>
      <c r="BH49" s="278"/>
    </row>
    <row r="50" spans="2:60" ht="20.25" customHeight="1" x14ac:dyDescent="0.4">
      <c r="B50" s="127"/>
      <c r="C50" s="319"/>
      <c r="D50" s="320"/>
      <c r="E50" s="321"/>
      <c r="F50" s="170"/>
      <c r="G50" s="128" t="str">
        <f>C48</f>
        <v>介護従業者</v>
      </c>
      <c r="H50" s="322"/>
      <c r="I50" s="323"/>
      <c r="J50" s="324"/>
      <c r="K50" s="324"/>
      <c r="L50" s="325"/>
      <c r="M50" s="326"/>
      <c r="N50" s="327"/>
      <c r="O50" s="32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82">
        <f>IF($BC$3="４週",SUM(U50:AV50),IF($BC$3="暦月",SUM(U50:AY50),""))</f>
        <v>0</v>
      </c>
      <c r="BA50" s="283"/>
      <c r="BB50" s="284">
        <f>IF($BC$3="４週",AZ50/4,IF($BC$3="暦月",(AZ50/($BC$8/7)),""))</f>
        <v>0</v>
      </c>
      <c r="BC50" s="283"/>
      <c r="BD50" s="285"/>
      <c r="BE50" s="286"/>
      <c r="BF50" s="286"/>
      <c r="BG50" s="286"/>
      <c r="BH50" s="287"/>
    </row>
    <row r="51" spans="2:60" ht="20.25" customHeight="1" x14ac:dyDescent="0.4">
      <c r="B51" s="129"/>
      <c r="C51" s="288" t="s">
        <v>85</v>
      </c>
      <c r="D51" s="289"/>
      <c r="E51" s="290"/>
      <c r="F51" s="124"/>
      <c r="G51" s="126"/>
      <c r="H51" s="297" t="s">
        <v>120</v>
      </c>
      <c r="I51" s="300" t="s">
        <v>19</v>
      </c>
      <c r="J51" s="301"/>
      <c r="K51" s="301"/>
      <c r="L51" s="302"/>
      <c r="M51" s="309" t="s">
        <v>130</v>
      </c>
      <c r="N51" s="310"/>
      <c r="O51" s="311"/>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318"/>
      <c r="BA51" s="272"/>
      <c r="BB51" s="271"/>
      <c r="BC51" s="272"/>
      <c r="BD51" s="273"/>
      <c r="BE51" s="274"/>
      <c r="BF51" s="274"/>
      <c r="BG51" s="274"/>
      <c r="BH51" s="275"/>
    </row>
    <row r="52" spans="2:60" ht="20.25" customHeight="1" x14ac:dyDescent="0.4">
      <c r="B52" s="125">
        <f>B49+1</f>
        <v>11</v>
      </c>
      <c r="C52" s="291"/>
      <c r="D52" s="292"/>
      <c r="E52" s="293"/>
      <c r="F52" s="124" t="str">
        <f>C51</f>
        <v>介護従業者</v>
      </c>
      <c r="G52" s="126"/>
      <c r="H52" s="298"/>
      <c r="I52" s="303"/>
      <c r="J52" s="304"/>
      <c r="K52" s="304"/>
      <c r="L52" s="305"/>
      <c r="M52" s="312"/>
      <c r="N52" s="313"/>
      <c r="O52" s="314"/>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79">
        <f>IF($BC$3="４週",SUM(U52:AV52),IF($BC$3="暦月",SUM(U52:AY52),""))</f>
        <v>47.999999999999993</v>
      </c>
      <c r="BA52" s="280"/>
      <c r="BB52" s="281">
        <f>IF($BC$3="４週",AZ52/4,IF($BC$3="暦月",(AZ52/($BC$8/7)),""))</f>
        <v>11.999999999999998</v>
      </c>
      <c r="BC52" s="280"/>
      <c r="BD52" s="276"/>
      <c r="BE52" s="277"/>
      <c r="BF52" s="277"/>
      <c r="BG52" s="277"/>
      <c r="BH52" s="278"/>
    </row>
    <row r="53" spans="2:60" ht="20.25" customHeight="1" x14ac:dyDescent="0.4">
      <c r="B53" s="127"/>
      <c r="C53" s="319"/>
      <c r="D53" s="320"/>
      <c r="E53" s="321"/>
      <c r="F53" s="170"/>
      <c r="G53" s="128" t="str">
        <f>C51</f>
        <v>介護従業者</v>
      </c>
      <c r="H53" s="322"/>
      <c r="I53" s="323"/>
      <c r="J53" s="324"/>
      <c r="K53" s="324"/>
      <c r="L53" s="325"/>
      <c r="M53" s="326"/>
      <c r="N53" s="327"/>
      <c r="O53" s="32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82">
        <f>IF($BC$3="４週",SUM(U53:AV53),IF($BC$3="暦月",SUM(U53:AY53),""))</f>
        <v>0</v>
      </c>
      <c r="BA53" s="283"/>
      <c r="BB53" s="284">
        <f>IF($BC$3="４週",AZ53/4,IF($BC$3="暦月",(AZ53/($BC$8/7)),""))</f>
        <v>0</v>
      </c>
      <c r="BC53" s="283"/>
      <c r="BD53" s="285"/>
      <c r="BE53" s="286"/>
      <c r="BF53" s="286"/>
      <c r="BG53" s="286"/>
      <c r="BH53" s="287"/>
    </row>
    <row r="54" spans="2:60" ht="20.25" customHeight="1" x14ac:dyDescent="0.4">
      <c r="B54" s="129"/>
      <c r="C54" s="288" t="s">
        <v>85</v>
      </c>
      <c r="D54" s="289"/>
      <c r="E54" s="290"/>
      <c r="F54" s="124"/>
      <c r="G54" s="126"/>
      <c r="H54" s="297" t="s">
        <v>120</v>
      </c>
      <c r="I54" s="300" t="s">
        <v>106</v>
      </c>
      <c r="J54" s="301"/>
      <c r="K54" s="301"/>
      <c r="L54" s="302"/>
      <c r="M54" s="309" t="s">
        <v>131</v>
      </c>
      <c r="N54" s="310"/>
      <c r="O54" s="311"/>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318"/>
      <c r="BA54" s="272"/>
      <c r="BB54" s="271"/>
      <c r="BC54" s="272"/>
      <c r="BD54" s="273"/>
      <c r="BE54" s="274"/>
      <c r="BF54" s="274"/>
      <c r="BG54" s="274"/>
      <c r="BH54" s="275"/>
    </row>
    <row r="55" spans="2:60" ht="20.25" customHeight="1" x14ac:dyDescent="0.4">
      <c r="B55" s="125">
        <f>B52+1</f>
        <v>12</v>
      </c>
      <c r="C55" s="291"/>
      <c r="D55" s="292"/>
      <c r="E55" s="293"/>
      <c r="F55" s="124" t="str">
        <f>C54</f>
        <v>介護従業者</v>
      </c>
      <c r="G55" s="126"/>
      <c r="H55" s="298"/>
      <c r="I55" s="303"/>
      <c r="J55" s="304"/>
      <c r="K55" s="304"/>
      <c r="L55" s="305"/>
      <c r="M55" s="312"/>
      <c r="N55" s="313"/>
      <c r="O55" s="314"/>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79">
        <f>IF($BC$3="４週",SUM(U55:AV55),IF($BC$3="暦月",SUM(U55:AY55),""))</f>
        <v>63.999999999999993</v>
      </c>
      <c r="BA55" s="280"/>
      <c r="BB55" s="281">
        <f>IF($BC$3="４週",AZ55/4,IF($BC$3="暦月",(AZ55/($BC$8/7)),""))</f>
        <v>15.999999999999998</v>
      </c>
      <c r="BC55" s="280"/>
      <c r="BD55" s="276"/>
      <c r="BE55" s="277"/>
      <c r="BF55" s="277"/>
      <c r="BG55" s="277"/>
      <c r="BH55" s="278"/>
    </row>
    <row r="56" spans="2:60" ht="20.25" customHeight="1" x14ac:dyDescent="0.4">
      <c r="B56" s="127"/>
      <c r="C56" s="319"/>
      <c r="D56" s="320"/>
      <c r="E56" s="321"/>
      <c r="F56" s="170"/>
      <c r="G56" s="128" t="str">
        <f>C54</f>
        <v>介護従業者</v>
      </c>
      <c r="H56" s="322"/>
      <c r="I56" s="323"/>
      <c r="J56" s="324"/>
      <c r="K56" s="324"/>
      <c r="L56" s="325"/>
      <c r="M56" s="326"/>
      <c r="N56" s="327"/>
      <c r="O56" s="32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82">
        <f>IF($BC$3="４週",SUM(U56:AV56),IF($BC$3="暦月",SUM(U56:AY56),""))</f>
        <v>0</v>
      </c>
      <c r="BA56" s="283"/>
      <c r="BB56" s="284">
        <f>IF($BC$3="４週",AZ56/4,IF($BC$3="暦月",(AZ56/($BC$8/7)),""))</f>
        <v>0</v>
      </c>
      <c r="BC56" s="283"/>
      <c r="BD56" s="285"/>
      <c r="BE56" s="286"/>
      <c r="BF56" s="286"/>
      <c r="BG56" s="286"/>
      <c r="BH56" s="287"/>
    </row>
    <row r="57" spans="2:60" ht="20.25" customHeight="1" x14ac:dyDescent="0.4">
      <c r="B57" s="129"/>
      <c r="C57" s="288" t="s">
        <v>85</v>
      </c>
      <c r="D57" s="289"/>
      <c r="E57" s="290"/>
      <c r="F57" s="124"/>
      <c r="G57" s="126"/>
      <c r="H57" s="297" t="s">
        <v>120</v>
      </c>
      <c r="I57" s="300" t="s">
        <v>106</v>
      </c>
      <c r="J57" s="301"/>
      <c r="K57" s="301"/>
      <c r="L57" s="302"/>
      <c r="M57" s="309" t="s">
        <v>132</v>
      </c>
      <c r="N57" s="310"/>
      <c r="O57" s="311"/>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318"/>
      <c r="BA57" s="272"/>
      <c r="BB57" s="271"/>
      <c r="BC57" s="272"/>
      <c r="BD57" s="273"/>
      <c r="BE57" s="274"/>
      <c r="BF57" s="274"/>
      <c r="BG57" s="274"/>
      <c r="BH57" s="275"/>
    </row>
    <row r="58" spans="2:60" ht="20.25" customHeight="1" x14ac:dyDescent="0.4">
      <c r="B58" s="125">
        <f>B55+1</f>
        <v>13</v>
      </c>
      <c r="C58" s="291"/>
      <c r="D58" s="292"/>
      <c r="E58" s="293"/>
      <c r="F58" s="124" t="str">
        <f>C57</f>
        <v>介護従業者</v>
      </c>
      <c r="G58" s="126"/>
      <c r="H58" s="298"/>
      <c r="I58" s="303"/>
      <c r="J58" s="304"/>
      <c r="K58" s="304"/>
      <c r="L58" s="305"/>
      <c r="M58" s="312"/>
      <c r="N58" s="313"/>
      <c r="O58" s="314"/>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79">
        <f>IF($BC$3="４週",SUM(U58:AV58),IF($BC$3="暦月",SUM(U58:AY58),""))</f>
        <v>48</v>
      </c>
      <c r="BA58" s="280"/>
      <c r="BB58" s="281">
        <f>IF($BC$3="４週",AZ58/4,IF($BC$3="暦月",(AZ58/($BC$8/7)),""))</f>
        <v>12</v>
      </c>
      <c r="BC58" s="280"/>
      <c r="BD58" s="276"/>
      <c r="BE58" s="277"/>
      <c r="BF58" s="277"/>
      <c r="BG58" s="277"/>
      <c r="BH58" s="278"/>
    </row>
    <row r="59" spans="2:60" ht="20.25" customHeight="1" x14ac:dyDescent="0.4">
      <c r="B59" s="127"/>
      <c r="C59" s="319"/>
      <c r="D59" s="320"/>
      <c r="E59" s="321"/>
      <c r="F59" s="170"/>
      <c r="G59" s="128" t="str">
        <f>C57</f>
        <v>介護従業者</v>
      </c>
      <c r="H59" s="322"/>
      <c r="I59" s="323"/>
      <c r="J59" s="324"/>
      <c r="K59" s="324"/>
      <c r="L59" s="325"/>
      <c r="M59" s="326"/>
      <c r="N59" s="327"/>
      <c r="O59" s="32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82">
        <f>IF($BC$3="４週",SUM(U59:AV59),IF($BC$3="暦月",SUM(U59:AY59),""))</f>
        <v>0</v>
      </c>
      <c r="BA59" s="283"/>
      <c r="BB59" s="284">
        <f>IF($BC$3="４週",AZ59/4,IF($BC$3="暦月",(AZ59/($BC$8/7)),""))</f>
        <v>0</v>
      </c>
      <c r="BC59" s="283"/>
      <c r="BD59" s="285"/>
      <c r="BE59" s="286"/>
      <c r="BF59" s="286"/>
      <c r="BG59" s="286"/>
      <c r="BH59" s="287"/>
    </row>
    <row r="60" spans="2:60" ht="20.25" customHeight="1" x14ac:dyDescent="0.4">
      <c r="B60" s="129"/>
      <c r="C60" s="288" t="s">
        <v>85</v>
      </c>
      <c r="D60" s="289"/>
      <c r="E60" s="290"/>
      <c r="F60" s="124"/>
      <c r="G60" s="126"/>
      <c r="H60" s="297" t="s">
        <v>120</v>
      </c>
      <c r="I60" s="300" t="s">
        <v>106</v>
      </c>
      <c r="J60" s="301"/>
      <c r="K60" s="301"/>
      <c r="L60" s="302"/>
      <c r="M60" s="309" t="s">
        <v>133</v>
      </c>
      <c r="N60" s="310"/>
      <c r="O60" s="311"/>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318"/>
      <c r="BA60" s="272"/>
      <c r="BB60" s="271"/>
      <c r="BC60" s="272"/>
      <c r="BD60" s="273"/>
      <c r="BE60" s="274"/>
      <c r="BF60" s="274"/>
      <c r="BG60" s="274"/>
      <c r="BH60" s="275"/>
    </row>
    <row r="61" spans="2:60" ht="20.25" customHeight="1" x14ac:dyDescent="0.4">
      <c r="B61" s="125">
        <f>B58+1</f>
        <v>14</v>
      </c>
      <c r="C61" s="291"/>
      <c r="D61" s="292"/>
      <c r="E61" s="293"/>
      <c r="F61" s="124" t="str">
        <f>C60</f>
        <v>介護従業者</v>
      </c>
      <c r="G61" s="126"/>
      <c r="H61" s="298"/>
      <c r="I61" s="303"/>
      <c r="J61" s="304"/>
      <c r="K61" s="304"/>
      <c r="L61" s="305"/>
      <c r="M61" s="312"/>
      <c r="N61" s="313"/>
      <c r="O61" s="314"/>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79">
        <f>IF($BC$3="４週",SUM(U61:AV61),IF($BC$3="暦月",SUM(U61:AY61),""))</f>
        <v>64.000000000000014</v>
      </c>
      <c r="BA61" s="280"/>
      <c r="BB61" s="281">
        <f>IF($BC$3="４週",AZ61/4,IF($BC$3="暦月",(AZ61/($BC$8/7)),""))</f>
        <v>16.000000000000004</v>
      </c>
      <c r="BC61" s="280"/>
      <c r="BD61" s="276"/>
      <c r="BE61" s="277"/>
      <c r="BF61" s="277"/>
      <c r="BG61" s="277"/>
      <c r="BH61" s="278"/>
    </row>
    <row r="62" spans="2:60" ht="20.25" customHeight="1" x14ac:dyDescent="0.4">
      <c r="B62" s="127"/>
      <c r="C62" s="319"/>
      <c r="D62" s="320"/>
      <c r="E62" s="321"/>
      <c r="F62" s="170"/>
      <c r="G62" s="128" t="str">
        <f>C60</f>
        <v>介護従業者</v>
      </c>
      <c r="H62" s="322"/>
      <c r="I62" s="323"/>
      <c r="J62" s="324"/>
      <c r="K62" s="324"/>
      <c r="L62" s="325"/>
      <c r="M62" s="326"/>
      <c r="N62" s="327"/>
      <c r="O62" s="32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82">
        <f>IF($BC$3="４週",SUM(U62:AV62),IF($BC$3="暦月",SUM(U62:AY62),""))</f>
        <v>0</v>
      </c>
      <c r="BA62" s="283"/>
      <c r="BB62" s="284">
        <f>IF($BC$3="４週",AZ62/4,IF($BC$3="暦月",(AZ62/($BC$8/7)),""))</f>
        <v>0</v>
      </c>
      <c r="BC62" s="283"/>
      <c r="BD62" s="285"/>
      <c r="BE62" s="286"/>
      <c r="BF62" s="286"/>
      <c r="BG62" s="286"/>
      <c r="BH62" s="287"/>
    </row>
    <row r="63" spans="2:60" ht="20.25" customHeight="1" x14ac:dyDescent="0.4">
      <c r="B63" s="129"/>
      <c r="C63" s="288" t="s">
        <v>85</v>
      </c>
      <c r="D63" s="289"/>
      <c r="E63" s="290"/>
      <c r="F63" s="124"/>
      <c r="G63" s="126"/>
      <c r="H63" s="297" t="s">
        <v>120</v>
      </c>
      <c r="I63" s="300" t="s">
        <v>106</v>
      </c>
      <c r="J63" s="301"/>
      <c r="K63" s="301"/>
      <c r="L63" s="302"/>
      <c r="M63" s="309" t="s">
        <v>134</v>
      </c>
      <c r="N63" s="310"/>
      <c r="O63" s="311"/>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318"/>
      <c r="BA63" s="272"/>
      <c r="BB63" s="271"/>
      <c r="BC63" s="272"/>
      <c r="BD63" s="273"/>
      <c r="BE63" s="274"/>
      <c r="BF63" s="274"/>
      <c r="BG63" s="274"/>
      <c r="BH63" s="275"/>
    </row>
    <row r="64" spans="2:60" ht="20.25" customHeight="1" x14ac:dyDescent="0.4">
      <c r="B64" s="125">
        <f>B61+1</f>
        <v>15</v>
      </c>
      <c r="C64" s="291"/>
      <c r="D64" s="292"/>
      <c r="E64" s="293"/>
      <c r="F64" s="124" t="str">
        <f>C63</f>
        <v>介護従業者</v>
      </c>
      <c r="G64" s="126"/>
      <c r="H64" s="298"/>
      <c r="I64" s="303"/>
      <c r="J64" s="304"/>
      <c r="K64" s="304"/>
      <c r="L64" s="305"/>
      <c r="M64" s="312"/>
      <c r="N64" s="313"/>
      <c r="O64" s="314"/>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79">
        <f>IF($BC$3="４週",SUM(U64:AV64),IF($BC$3="暦月",SUM(U64:AY64),""))</f>
        <v>29.999999999999996</v>
      </c>
      <c r="BA64" s="280"/>
      <c r="BB64" s="281">
        <f>IF($BC$3="４週",AZ64/4,IF($BC$3="暦月",(AZ64/($BC$8/7)),""))</f>
        <v>7.4999999999999991</v>
      </c>
      <c r="BC64" s="280"/>
      <c r="BD64" s="276"/>
      <c r="BE64" s="277"/>
      <c r="BF64" s="277"/>
      <c r="BG64" s="277"/>
      <c r="BH64" s="278"/>
    </row>
    <row r="65" spans="2:60" ht="20.25" customHeight="1" x14ac:dyDescent="0.4">
      <c r="B65" s="127"/>
      <c r="C65" s="319"/>
      <c r="D65" s="320"/>
      <c r="E65" s="321"/>
      <c r="F65" s="170"/>
      <c r="G65" s="128" t="str">
        <f>C63</f>
        <v>介護従業者</v>
      </c>
      <c r="H65" s="322"/>
      <c r="I65" s="323"/>
      <c r="J65" s="324"/>
      <c r="K65" s="324"/>
      <c r="L65" s="325"/>
      <c r="M65" s="326"/>
      <c r="N65" s="327"/>
      <c r="O65" s="32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82">
        <f>IF($BC$3="４週",SUM(U65:AV65),IF($BC$3="暦月",SUM(U65:AY65),""))</f>
        <v>0</v>
      </c>
      <c r="BA65" s="283"/>
      <c r="BB65" s="284">
        <f>IF($BC$3="４週",AZ65/4,IF($BC$3="暦月",(AZ65/($BC$8/7)),""))</f>
        <v>0</v>
      </c>
      <c r="BC65" s="283"/>
      <c r="BD65" s="285"/>
      <c r="BE65" s="286"/>
      <c r="BF65" s="286"/>
      <c r="BG65" s="286"/>
      <c r="BH65" s="287"/>
    </row>
    <row r="66" spans="2:60" ht="20.25" customHeight="1" x14ac:dyDescent="0.4">
      <c r="B66" s="129"/>
      <c r="C66" s="288" t="s">
        <v>85</v>
      </c>
      <c r="D66" s="289"/>
      <c r="E66" s="290"/>
      <c r="F66" s="124"/>
      <c r="G66" s="126"/>
      <c r="H66" s="297" t="s">
        <v>120</v>
      </c>
      <c r="I66" s="300" t="s">
        <v>106</v>
      </c>
      <c r="J66" s="301"/>
      <c r="K66" s="301"/>
      <c r="L66" s="302"/>
      <c r="M66" s="309" t="s">
        <v>135</v>
      </c>
      <c r="N66" s="310"/>
      <c r="O66" s="311"/>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318"/>
      <c r="BA66" s="272"/>
      <c r="BB66" s="271"/>
      <c r="BC66" s="272"/>
      <c r="BD66" s="273"/>
      <c r="BE66" s="274"/>
      <c r="BF66" s="274"/>
      <c r="BG66" s="274"/>
      <c r="BH66" s="275"/>
    </row>
    <row r="67" spans="2:60" ht="20.25" customHeight="1" x14ac:dyDescent="0.4">
      <c r="B67" s="125">
        <f>B64+1</f>
        <v>16</v>
      </c>
      <c r="C67" s="291"/>
      <c r="D67" s="292"/>
      <c r="E67" s="293"/>
      <c r="F67" s="124" t="str">
        <f>C66</f>
        <v>介護従業者</v>
      </c>
      <c r="G67" s="126"/>
      <c r="H67" s="298"/>
      <c r="I67" s="303"/>
      <c r="J67" s="304"/>
      <c r="K67" s="304"/>
      <c r="L67" s="305"/>
      <c r="M67" s="312"/>
      <c r="N67" s="313"/>
      <c r="O67" s="314"/>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79">
        <f>IF($BC$3="４週",SUM(U67:AV67),IF($BC$3="暦月",SUM(U67:AY67),""))</f>
        <v>48</v>
      </c>
      <c r="BA67" s="280"/>
      <c r="BB67" s="281">
        <f>IF($BC$3="４週",AZ67/4,IF($BC$3="暦月",(AZ67/($BC$8/7)),""))</f>
        <v>12</v>
      </c>
      <c r="BC67" s="280"/>
      <c r="BD67" s="276"/>
      <c r="BE67" s="277"/>
      <c r="BF67" s="277"/>
      <c r="BG67" s="277"/>
      <c r="BH67" s="278"/>
    </row>
    <row r="68" spans="2:60" ht="20.25" customHeight="1" thickBot="1" x14ac:dyDescent="0.45">
      <c r="B68" s="125"/>
      <c r="C68" s="294"/>
      <c r="D68" s="295"/>
      <c r="E68" s="296"/>
      <c r="F68" s="172"/>
      <c r="G68" s="131" t="str">
        <f>C66</f>
        <v>介護従業者</v>
      </c>
      <c r="H68" s="299"/>
      <c r="I68" s="306"/>
      <c r="J68" s="307"/>
      <c r="K68" s="307"/>
      <c r="L68" s="308"/>
      <c r="M68" s="315"/>
      <c r="N68" s="316"/>
      <c r="O68" s="317"/>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82">
        <f>IF($BC$3="４週",SUM(U68:AV68),IF($BC$3="暦月",SUM(U68:AY68),""))</f>
        <v>0</v>
      </c>
      <c r="BA68" s="283"/>
      <c r="BB68" s="284">
        <f>IF($BC$3="４週",AZ68/4,IF($BC$3="暦月",(AZ68/($BC$8/7)),""))</f>
        <v>0</v>
      </c>
      <c r="BC68" s="283"/>
      <c r="BD68" s="276"/>
      <c r="BE68" s="277"/>
      <c r="BF68" s="277"/>
      <c r="BG68" s="277"/>
      <c r="BH68" s="278"/>
    </row>
    <row r="69" spans="2:60" ht="20.25" customHeight="1" x14ac:dyDescent="0.4">
      <c r="B69" s="242" t="s">
        <v>228</v>
      </c>
      <c r="C69" s="243"/>
      <c r="D69" s="243"/>
      <c r="E69" s="243"/>
      <c r="F69" s="243"/>
      <c r="G69" s="243"/>
      <c r="H69" s="243"/>
      <c r="I69" s="243"/>
      <c r="J69" s="243"/>
      <c r="K69" s="243"/>
      <c r="L69" s="243"/>
      <c r="M69" s="243"/>
      <c r="N69" s="243"/>
      <c r="O69" s="243"/>
      <c r="P69" s="243"/>
      <c r="Q69" s="243"/>
      <c r="R69" s="243"/>
      <c r="S69" s="243"/>
      <c r="T69" s="244"/>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245"/>
      <c r="BA69" s="246"/>
      <c r="BB69" s="251"/>
      <c r="BC69" s="252"/>
      <c r="BD69" s="252"/>
      <c r="BE69" s="252"/>
      <c r="BF69" s="252"/>
      <c r="BG69" s="252"/>
      <c r="BH69" s="253"/>
    </row>
    <row r="70" spans="2:60" ht="20.25" customHeight="1" x14ac:dyDescent="0.4">
      <c r="B70" s="260" t="s">
        <v>229</v>
      </c>
      <c r="C70" s="261"/>
      <c r="D70" s="261"/>
      <c r="E70" s="261"/>
      <c r="F70" s="261"/>
      <c r="G70" s="261"/>
      <c r="H70" s="261"/>
      <c r="I70" s="261"/>
      <c r="J70" s="261"/>
      <c r="K70" s="261"/>
      <c r="L70" s="261"/>
      <c r="M70" s="261"/>
      <c r="N70" s="261"/>
      <c r="O70" s="261"/>
      <c r="P70" s="261"/>
      <c r="Q70" s="261"/>
      <c r="R70" s="261"/>
      <c r="S70" s="261"/>
      <c r="T70" s="26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7"/>
      <c r="BA70" s="248"/>
      <c r="BB70" s="254"/>
      <c r="BC70" s="255"/>
      <c r="BD70" s="255"/>
      <c r="BE70" s="255"/>
      <c r="BF70" s="255"/>
      <c r="BG70" s="255"/>
      <c r="BH70" s="256"/>
    </row>
    <row r="71" spans="2:60" ht="20.25" customHeight="1" x14ac:dyDescent="0.4">
      <c r="B71" s="260" t="s">
        <v>230</v>
      </c>
      <c r="C71" s="261"/>
      <c r="D71" s="261"/>
      <c r="E71" s="261"/>
      <c r="F71" s="261"/>
      <c r="G71" s="261"/>
      <c r="H71" s="261"/>
      <c r="I71" s="261"/>
      <c r="J71" s="261"/>
      <c r="K71" s="261"/>
      <c r="L71" s="261"/>
      <c r="M71" s="261"/>
      <c r="N71" s="261"/>
      <c r="O71" s="261"/>
      <c r="P71" s="261"/>
      <c r="Q71" s="261"/>
      <c r="R71" s="261"/>
      <c r="S71" s="261"/>
      <c r="T71" s="262"/>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249"/>
      <c r="BA71" s="250"/>
      <c r="BB71" s="254"/>
      <c r="BC71" s="255"/>
      <c r="BD71" s="255"/>
      <c r="BE71" s="255"/>
      <c r="BF71" s="255"/>
      <c r="BG71" s="255"/>
      <c r="BH71" s="256"/>
    </row>
    <row r="72" spans="2:60" ht="20.25" customHeight="1" x14ac:dyDescent="0.4">
      <c r="B72" s="260" t="s">
        <v>231</v>
      </c>
      <c r="C72" s="261"/>
      <c r="D72" s="261"/>
      <c r="E72" s="261"/>
      <c r="F72" s="261"/>
      <c r="G72" s="261"/>
      <c r="H72" s="261"/>
      <c r="I72" s="261"/>
      <c r="J72" s="261"/>
      <c r="K72" s="261"/>
      <c r="L72" s="261"/>
      <c r="M72" s="261"/>
      <c r="N72" s="261"/>
      <c r="O72" s="261"/>
      <c r="P72" s="261"/>
      <c r="Q72" s="261"/>
      <c r="R72" s="261"/>
      <c r="S72" s="261"/>
      <c r="T72" s="262"/>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264">
        <f>IF($BC$3="４週",SUM(U72:AV72),IF($BC$3="暦月",SUM(U72:AY72),""))</f>
        <v>1198</v>
      </c>
      <c r="BA72" s="265"/>
      <c r="BB72" s="254"/>
      <c r="BC72" s="255"/>
      <c r="BD72" s="255"/>
      <c r="BE72" s="255"/>
      <c r="BF72" s="255"/>
      <c r="BG72" s="255"/>
      <c r="BH72" s="256"/>
    </row>
    <row r="73" spans="2:60" ht="20.25" customHeight="1" thickBot="1" x14ac:dyDescent="0.45">
      <c r="B73" s="399" t="s">
        <v>232</v>
      </c>
      <c r="C73" s="267"/>
      <c r="D73" s="267"/>
      <c r="E73" s="267"/>
      <c r="F73" s="267"/>
      <c r="G73" s="267"/>
      <c r="H73" s="267"/>
      <c r="I73" s="267"/>
      <c r="J73" s="267"/>
      <c r="K73" s="267"/>
      <c r="L73" s="267"/>
      <c r="M73" s="267"/>
      <c r="N73" s="267"/>
      <c r="O73" s="267"/>
      <c r="P73" s="267"/>
      <c r="Q73" s="267"/>
      <c r="R73" s="267"/>
      <c r="S73" s="267"/>
      <c r="T73" s="268"/>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269">
        <f>IF($BC$3="４週",SUM(U73:AV73),IF($BC$3="暦月",SUM(U73:AY73),""))</f>
        <v>280</v>
      </c>
      <c r="BA73" s="270"/>
      <c r="BB73" s="257"/>
      <c r="BC73" s="258"/>
      <c r="BD73" s="258"/>
      <c r="BE73" s="258"/>
      <c r="BF73" s="258"/>
      <c r="BG73" s="258"/>
      <c r="BH73" s="2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505" priority="193">
      <formula>OR(U$69=$B22,U$70=$B22)</formula>
    </cfRule>
  </conditionalFormatting>
  <conditionalFormatting sqref="U22:AA23 U69:BA73">
    <cfRule type="expression" dxfId="504" priority="177">
      <formula>INDIRECT(ADDRESS(ROW(),COLUMN()))=TRUNC(INDIRECT(ADDRESS(ROW(),COLUMN())))</formula>
    </cfRule>
  </conditionalFormatting>
  <conditionalFormatting sqref="AB22:AH23">
    <cfRule type="expression" dxfId="503" priority="175">
      <formula>INDIRECT(ADDRESS(ROW(),COLUMN()))=TRUNC(INDIRECT(ADDRESS(ROW(),COLUMN())))</formula>
    </cfRule>
  </conditionalFormatting>
  <conditionalFormatting sqref="AI22:AO23">
    <cfRule type="expression" dxfId="502" priority="173">
      <formula>INDIRECT(ADDRESS(ROW(),COLUMN()))=TRUNC(INDIRECT(ADDRESS(ROW(),COLUMN())))</formula>
    </cfRule>
  </conditionalFormatting>
  <conditionalFormatting sqref="AP22:AV23">
    <cfRule type="expression" dxfId="501" priority="171">
      <formula>INDIRECT(ADDRESS(ROW(),COLUMN()))=TRUNC(INDIRECT(ADDRESS(ROW(),COLUMN())))</formula>
    </cfRule>
  </conditionalFormatting>
  <conditionalFormatting sqref="AW22:AY23">
    <cfRule type="expression" dxfId="500" priority="169">
      <formula>INDIRECT(ADDRESS(ROW(),COLUMN()))=TRUNC(INDIRECT(ADDRESS(ROW(),COLUMN())))</formula>
    </cfRule>
  </conditionalFormatting>
  <conditionalFormatting sqref="AZ22:BC23">
    <cfRule type="expression" dxfId="499" priority="168">
      <formula>INDIRECT(ADDRESS(ROW(),COLUMN()))=TRUNC(INDIRECT(ADDRESS(ROW(),COLUMN())))</formula>
    </cfRule>
  </conditionalFormatting>
  <conditionalFormatting sqref="U25:AA26">
    <cfRule type="expression" dxfId="498" priority="166">
      <formula>INDIRECT(ADDRESS(ROW(),COLUMN()))=TRUNC(INDIRECT(ADDRESS(ROW(),COLUMN())))</formula>
    </cfRule>
  </conditionalFormatting>
  <conditionalFormatting sqref="AB25:AH26">
    <cfRule type="expression" dxfId="497" priority="164">
      <formula>INDIRECT(ADDRESS(ROW(),COLUMN()))=TRUNC(INDIRECT(ADDRESS(ROW(),COLUMN())))</formula>
    </cfRule>
  </conditionalFormatting>
  <conditionalFormatting sqref="AI25:AO26">
    <cfRule type="expression" dxfId="496" priority="162">
      <formula>INDIRECT(ADDRESS(ROW(),COLUMN()))=TRUNC(INDIRECT(ADDRESS(ROW(),COLUMN())))</formula>
    </cfRule>
  </conditionalFormatting>
  <conditionalFormatting sqref="AP25:AV26">
    <cfRule type="expression" dxfId="495" priority="160">
      <formula>INDIRECT(ADDRESS(ROW(),COLUMN()))=TRUNC(INDIRECT(ADDRESS(ROW(),COLUMN())))</formula>
    </cfRule>
  </conditionalFormatting>
  <conditionalFormatting sqref="AW25:AY26">
    <cfRule type="expression" dxfId="494" priority="158">
      <formula>INDIRECT(ADDRESS(ROW(),COLUMN()))=TRUNC(INDIRECT(ADDRESS(ROW(),COLUMN())))</formula>
    </cfRule>
  </conditionalFormatting>
  <conditionalFormatting sqref="AZ25:BC26">
    <cfRule type="expression" dxfId="493" priority="157">
      <formula>INDIRECT(ADDRESS(ROW(),COLUMN()))=TRUNC(INDIRECT(ADDRESS(ROW(),COLUMN())))</formula>
    </cfRule>
  </conditionalFormatting>
  <conditionalFormatting sqref="U28:AA29">
    <cfRule type="expression" dxfId="492" priority="155">
      <formula>INDIRECT(ADDRESS(ROW(),COLUMN()))=TRUNC(INDIRECT(ADDRESS(ROW(),COLUMN())))</formula>
    </cfRule>
  </conditionalFormatting>
  <conditionalFormatting sqref="AB28:AH29">
    <cfRule type="expression" dxfId="491" priority="153">
      <formula>INDIRECT(ADDRESS(ROW(),COLUMN()))=TRUNC(INDIRECT(ADDRESS(ROW(),COLUMN())))</formula>
    </cfRule>
  </conditionalFormatting>
  <conditionalFormatting sqref="AI28:AO29">
    <cfRule type="expression" dxfId="490" priority="151">
      <formula>INDIRECT(ADDRESS(ROW(),COLUMN()))=TRUNC(INDIRECT(ADDRESS(ROW(),COLUMN())))</formula>
    </cfRule>
  </conditionalFormatting>
  <conditionalFormatting sqref="AP28:AV29">
    <cfRule type="expression" dxfId="489" priority="149">
      <formula>INDIRECT(ADDRESS(ROW(),COLUMN()))=TRUNC(INDIRECT(ADDRESS(ROW(),COLUMN())))</formula>
    </cfRule>
  </conditionalFormatting>
  <conditionalFormatting sqref="AW28:AY29">
    <cfRule type="expression" dxfId="488" priority="147">
      <formula>INDIRECT(ADDRESS(ROW(),COLUMN()))=TRUNC(INDIRECT(ADDRESS(ROW(),COLUMN())))</formula>
    </cfRule>
  </conditionalFormatting>
  <conditionalFormatting sqref="AZ28:BC29">
    <cfRule type="expression" dxfId="487" priority="146">
      <formula>INDIRECT(ADDRESS(ROW(),COLUMN()))=TRUNC(INDIRECT(ADDRESS(ROW(),COLUMN())))</formula>
    </cfRule>
  </conditionalFormatting>
  <conditionalFormatting sqref="U31:AA32">
    <cfRule type="expression" dxfId="486" priority="144">
      <formula>INDIRECT(ADDRESS(ROW(),COLUMN()))=TRUNC(INDIRECT(ADDRESS(ROW(),COLUMN())))</formula>
    </cfRule>
  </conditionalFormatting>
  <conditionalFormatting sqref="AB31:AH32">
    <cfRule type="expression" dxfId="485" priority="142">
      <formula>INDIRECT(ADDRESS(ROW(),COLUMN()))=TRUNC(INDIRECT(ADDRESS(ROW(),COLUMN())))</formula>
    </cfRule>
  </conditionalFormatting>
  <conditionalFormatting sqref="AI31:AO32">
    <cfRule type="expression" dxfId="484" priority="140">
      <formula>INDIRECT(ADDRESS(ROW(),COLUMN()))=TRUNC(INDIRECT(ADDRESS(ROW(),COLUMN())))</formula>
    </cfRule>
  </conditionalFormatting>
  <conditionalFormatting sqref="AP31:AV32">
    <cfRule type="expression" dxfId="483" priority="138">
      <formula>INDIRECT(ADDRESS(ROW(),COLUMN()))=TRUNC(INDIRECT(ADDRESS(ROW(),COLUMN())))</formula>
    </cfRule>
  </conditionalFormatting>
  <conditionalFormatting sqref="AW31:AY32">
    <cfRule type="expression" dxfId="482" priority="136">
      <formula>INDIRECT(ADDRESS(ROW(),COLUMN()))=TRUNC(INDIRECT(ADDRESS(ROW(),COLUMN())))</formula>
    </cfRule>
  </conditionalFormatting>
  <conditionalFormatting sqref="AZ31:BC32">
    <cfRule type="expression" dxfId="481" priority="135">
      <formula>INDIRECT(ADDRESS(ROW(),COLUMN()))=TRUNC(INDIRECT(ADDRESS(ROW(),COLUMN())))</formula>
    </cfRule>
  </conditionalFormatting>
  <conditionalFormatting sqref="U34:AA35">
    <cfRule type="expression" dxfId="480" priority="133">
      <formula>INDIRECT(ADDRESS(ROW(),COLUMN()))=TRUNC(INDIRECT(ADDRESS(ROW(),COLUMN())))</formula>
    </cfRule>
  </conditionalFormatting>
  <conditionalFormatting sqref="AB34:AH35">
    <cfRule type="expression" dxfId="479" priority="131">
      <formula>INDIRECT(ADDRESS(ROW(),COLUMN()))=TRUNC(INDIRECT(ADDRESS(ROW(),COLUMN())))</formula>
    </cfRule>
  </conditionalFormatting>
  <conditionalFormatting sqref="AI34:AO35">
    <cfRule type="expression" dxfId="478" priority="129">
      <formula>INDIRECT(ADDRESS(ROW(),COLUMN()))=TRUNC(INDIRECT(ADDRESS(ROW(),COLUMN())))</formula>
    </cfRule>
  </conditionalFormatting>
  <conditionalFormatting sqref="AP34:AV35">
    <cfRule type="expression" dxfId="477" priority="127">
      <formula>INDIRECT(ADDRESS(ROW(),COLUMN()))=TRUNC(INDIRECT(ADDRESS(ROW(),COLUMN())))</formula>
    </cfRule>
  </conditionalFormatting>
  <conditionalFormatting sqref="AW34:AY35">
    <cfRule type="expression" dxfId="476" priority="125">
      <formula>INDIRECT(ADDRESS(ROW(),COLUMN()))=TRUNC(INDIRECT(ADDRESS(ROW(),COLUMN())))</formula>
    </cfRule>
  </conditionalFormatting>
  <conditionalFormatting sqref="AZ34:BC35">
    <cfRule type="expression" dxfId="475" priority="124">
      <formula>INDIRECT(ADDRESS(ROW(),COLUMN()))=TRUNC(INDIRECT(ADDRESS(ROW(),COLUMN())))</formula>
    </cfRule>
  </conditionalFormatting>
  <conditionalFormatting sqref="U37:AA38">
    <cfRule type="expression" dxfId="474" priority="122">
      <formula>INDIRECT(ADDRESS(ROW(),COLUMN()))=TRUNC(INDIRECT(ADDRESS(ROW(),COLUMN())))</formula>
    </cfRule>
  </conditionalFormatting>
  <conditionalFormatting sqref="AB37:AH38">
    <cfRule type="expression" dxfId="473" priority="120">
      <formula>INDIRECT(ADDRESS(ROW(),COLUMN()))=TRUNC(INDIRECT(ADDRESS(ROW(),COLUMN())))</formula>
    </cfRule>
  </conditionalFormatting>
  <conditionalFormatting sqref="AI37:AO38">
    <cfRule type="expression" dxfId="472" priority="118">
      <formula>INDIRECT(ADDRESS(ROW(),COLUMN()))=TRUNC(INDIRECT(ADDRESS(ROW(),COLUMN())))</formula>
    </cfRule>
  </conditionalFormatting>
  <conditionalFormatting sqref="AP37:AV38">
    <cfRule type="expression" dxfId="471" priority="116">
      <formula>INDIRECT(ADDRESS(ROW(),COLUMN()))=TRUNC(INDIRECT(ADDRESS(ROW(),COLUMN())))</formula>
    </cfRule>
  </conditionalFormatting>
  <conditionalFormatting sqref="AW37:AY38">
    <cfRule type="expression" dxfId="470" priority="114">
      <formula>INDIRECT(ADDRESS(ROW(),COLUMN()))=TRUNC(INDIRECT(ADDRESS(ROW(),COLUMN())))</formula>
    </cfRule>
  </conditionalFormatting>
  <conditionalFormatting sqref="AZ37:BC38">
    <cfRule type="expression" dxfId="469" priority="113">
      <formula>INDIRECT(ADDRESS(ROW(),COLUMN()))=TRUNC(INDIRECT(ADDRESS(ROW(),COLUMN())))</formula>
    </cfRule>
  </conditionalFormatting>
  <conditionalFormatting sqref="U40:AA41">
    <cfRule type="expression" dxfId="468" priority="111">
      <formula>INDIRECT(ADDRESS(ROW(),COLUMN()))=TRUNC(INDIRECT(ADDRESS(ROW(),COLUMN())))</formula>
    </cfRule>
  </conditionalFormatting>
  <conditionalFormatting sqref="AB40:AH41">
    <cfRule type="expression" dxfId="467" priority="109">
      <formula>INDIRECT(ADDRESS(ROW(),COLUMN()))=TRUNC(INDIRECT(ADDRESS(ROW(),COLUMN())))</formula>
    </cfRule>
  </conditionalFormatting>
  <conditionalFormatting sqref="AI40:AO41">
    <cfRule type="expression" dxfId="466" priority="107">
      <formula>INDIRECT(ADDRESS(ROW(),COLUMN()))=TRUNC(INDIRECT(ADDRESS(ROW(),COLUMN())))</formula>
    </cfRule>
  </conditionalFormatting>
  <conditionalFormatting sqref="AP40:AV41">
    <cfRule type="expression" dxfId="465" priority="105">
      <formula>INDIRECT(ADDRESS(ROW(),COLUMN()))=TRUNC(INDIRECT(ADDRESS(ROW(),COLUMN())))</formula>
    </cfRule>
  </conditionalFormatting>
  <conditionalFormatting sqref="AW40:AY41">
    <cfRule type="expression" dxfId="464" priority="103">
      <formula>INDIRECT(ADDRESS(ROW(),COLUMN()))=TRUNC(INDIRECT(ADDRESS(ROW(),COLUMN())))</formula>
    </cfRule>
  </conditionalFormatting>
  <conditionalFormatting sqref="AZ40:BC41">
    <cfRule type="expression" dxfId="463" priority="102">
      <formula>INDIRECT(ADDRESS(ROW(),COLUMN()))=TRUNC(INDIRECT(ADDRESS(ROW(),COLUMN())))</formula>
    </cfRule>
  </conditionalFormatting>
  <conditionalFormatting sqref="U43:AA44">
    <cfRule type="expression" dxfId="462" priority="100">
      <formula>INDIRECT(ADDRESS(ROW(),COLUMN()))=TRUNC(INDIRECT(ADDRESS(ROW(),COLUMN())))</formula>
    </cfRule>
  </conditionalFormatting>
  <conditionalFormatting sqref="AB43:AH44">
    <cfRule type="expression" dxfId="461" priority="98">
      <formula>INDIRECT(ADDRESS(ROW(),COLUMN()))=TRUNC(INDIRECT(ADDRESS(ROW(),COLUMN())))</formula>
    </cfRule>
  </conditionalFormatting>
  <conditionalFormatting sqref="AI43:AO44">
    <cfRule type="expression" dxfId="460" priority="96">
      <formula>INDIRECT(ADDRESS(ROW(),COLUMN()))=TRUNC(INDIRECT(ADDRESS(ROW(),COLUMN())))</formula>
    </cfRule>
  </conditionalFormatting>
  <conditionalFormatting sqref="AP43:AV44">
    <cfRule type="expression" dxfId="459" priority="94">
      <formula>INDIRECT(ADDRESS(ROW(),COLUMN()))=TRUNC(INDIRECT(ADDRESS(ROW(),COLUMN())))</formula>
    </cfRule>
  </conditionalFormatting>
  <conditionalFormatting sqref="AW43:AY44">
    <cfRule type="expression" dxfId="458" priority="92">
      <formula>INDIRECT(ADDRESS(ROW(),COLUMN()))=TRUNC(INDIRECT(ADDRESS(ROW(),COLUMN())))</formula>
    </cfRule>
  </conditionalFormatting>
  <conditionalFormatting sqref="AZ43:BC44">
    <cfRule type="expression" dxfId="457" priority="91">
      <formula>INDIRECT(ADDRESS(ROW(),COLUMN()))=TRUNC(INDIRECT(ADDRESS(ROW(),COLUMN())))</formula>
    </cfRule>
  </conditionalFormatting>
  <conditionalFormatting sqref="U46:AA47">
    <cfRule type="expression" dxfId="456" priority="89">
      <formula>INDIRECT(ADDRESS(ROW(),COLUMN()))=TRUNC(INDIRECT(ADDRESS(ROW(),COLUMN())))</formula>
    </cfRule>
  </conditionalFormatting>
  <conditionalFormatting sqref="AB46:AH47">
    <cfRule type="expression" dxfId="455" priority="87">
      <formula>INDIRECT(ADDRESS(ROW(),COLUMN()))=TRUNC(INDIRECT(ADDRESS(ROW(),COLUMN())))</formula>
    </cfRule>
  </conditionalFormatting>
  <conditionalFormatting sqref="AI46:AO47">
    <cfRule type="expression" dxfId="454" priority="85">
      <formula>INDIRECT(ADDRESS(ROW(),COLUMN()))=TRUNC(INDIRECT(ADDRESS(ROW(),COLUMN())))</formula>
    </cfRule>
  </conditionalFormatting>
  <conditionalFormatting sqref="AP46:AV47">
    <cfRule type="expression" dxfId="453" priority="83">
      <formula>INDIRECT(ADDRESS(ROW(),COLUMN()))=TRUNC(INDIRECT(ADDRESS(ROW(),COLUMN())))</formula>
    </cfRule>
  </conditionalFormatting>
  <conditionalFormatting sqref="AW46:AY47">
    <cfRule type="expression" dxfId="452" priority="81">
      <formula>INDIRECT(ADDRESS(ROW(),COLUMN()))=TRUNC(INDIRECT(ADDRESS(ROW(),COLUMN())))</formula>
    </cfRule>
  </conditionalFormatting>
  <conditionalFormatting sqref="AZ46:BC47">
    <cfRule type="expression" dxfId="451" priority="80">
      <formula>INDIRECT(ADDRESS(ROW(),COLUMN()))=TRUNC(INDIRECT(ADDRESS(ROW(),COLUMN())))</formula>
    </cfRule>
  </conditionalFormatting>
  <conditionalFormatting sqref="U49:AA50">
    <cfRule type="expression" dxfId="450" priority="78">
      <formula>INDIRECT(ADDRESS(ROW(),COLUMN()))=TRUNC(INDIRECT(ADDRESS(ROW(),COLUMN())))</formula>
    </cfRule>
  </conditionalFormatting>
  <conditionalFormatting sqref="AB49:AH50">
    <cfRule type="expression" dxfId="449" priority="76">
      <formula>INDIRECT(ADDRESS(ROW(),COLUMN()))=TRUNC(INDIRECT(ADDRESS(ROW(),COLUMN())))</formula>
    </cfRule>
  </conditionalFormatting>
  <conditionalFormatting sqref="AI49:AO50">
    <cfRule type="expression" dxfId="448" priority="74">
      <formula>INDIRECT(ADDRESS(ROW(),COLUMN()))=TRUNC(INDIRECT(ADDRESS(ROW(),COLUMN())))</formula>
    </cfRule>
  </conditionalFormatting>
  <conditionalFormatting sqref="AP49:AV50">
    <cfRule type="expression" dxfId="447" priority="72">
      <formula>INDIRECT(ADDRESS(ROW(),COLUMN()))=TRUNC(INDIRECT(ADDRESS(ROW(),COLUMN())))</formula>
    </cfRule>
  </conditionalFormatting>
  <conditionalFormatting sqref="AW49:AY50">
    <cfRule type="expression" dxfId="446" priority="70">
      <formula>INDIRECT(ADDRESS(ROW(),COLUMN()))=TRUNC(INDIRECT(ADDRESS(ROW(),COLUMN())))</formula>
    </cfRule>
  </conditionalFormatting>
  <conditionalFormatting sqref="AZ49:BC50">
    <cfRule type="expression" dxfId="445" priority="69">
      <formula>INDIRECT(ADDRESS(ROW(),COLUMN()))=TRUNC(INDIRECT(ADDRESS(ROW(),COLUMN())))</formula>
    </cfRule>
  </conditionalFormatting>
  <conditionalFormatting sqref="U52:AA53">
    <cfRule type="expression" dxfId="444" priority="67">
      <formula>INDIRECT(ADDRESS(ROW(),COLUMN()))=TRUNC(INDIRECT(ADDRESS(ROW(),COLUMN())))</formula>
    </cfRule>
  </conditionalFormatting>
  <conditionalFormatting sqref="AB52:AH53">
    <cfRule type="expression" dxfId="443" priority="65">
      <formula>INDIRECT(ADDRESS(ROW(),COLUMN()))=TRUNC(INDIRECT(ADDRESS(ROW(),COLUMN())))</formula>
    </cfRule>
  </conditionalFormatting>
  <conditionalFormatting sqref="AI52:AO53">
    <cfRule type="expression" dxfId="442" priority="63">
      <formula>INDIRECT(ADDRESS(ROW(),COLUMN()))=TRUNC(INDIRECT(ADDRESS(ROW(),COLUMN())))</formula>
    </cfRule>
  </conditionalFormatting>
  <conditionalFormatting sqref="AP52:AV53">
    <cfRule type="expression" dxfId="441" priority="61">
      <formula>INDIRECT(ADDRESS(ROW(),COLUMN()))=TRUNC(INDIRECT(ADDRESS(ROW(),COLUMN())))</formula>
    </cfRule>
  </conditionalFormatting>
  <conditionalFormatting sqref="AW52:AY53">
    <cfRule type="expression" dxfId="440" priority="59">
      <formula>INDIRECT(ADDRESS(ROW(),COLUMN()))=TRUNC(INDIRECT(ADDRESS(ROW(),COLUMN())))</formula>
    </cfRule>
  </conditionalFormatting>
  <conditionalFormatting sqref="AZ52:BC53">
    <cfRule type="expression" dxfId="439" priority="58">
      <formula>INDIRECT(ADDRESS(ROW(),COLUMN()))=TRUNC(INDIRECT(ADDRESS(ROW(),COLUMN())))</formula>
    </cfRule>
  </conditionalFormatting>
  <conditionalFormatting sqref="U55:AA56">
    <cfRule type="expression" dxfId="438" priority="56">
      <formula>INDIRECT(ADDRESS(ROW(),COLUMN()))=TRUNC(INDIRECT(ADDRESS(ROW(),COLUMN())))</formula>
    </cfRule>
  </conditionalFormatting>
  <conditionalFormatting sqref="AB55:AH56">
    <cfRule type="expression" dxfId="437" priority="54">
      <formula>INDIRECT(ADDRESS(ROW(),COLUMN()))=TRUNC(INDIRECT(ADDRESS(ROW(),COLUMN())))</formula>
    </cfRule>
  </conditionalFormatting>
  <conditionalFormatting sqref="AI55:AO56">
    <cfRule type="expression" dxfId="436" priority="52">
      <formula>INDIRECT(ADDRESS(ROW(),COLUMN()))=TRUNC(INDIRECT(ADDRESS(ROW(),COLUMN())))</formula>
    </cfRule>
  </conditionalFormatting>
  <conditionalFormatting sqref="AP55:AV56">
    <cfRule type="expression" dxfId="435" priority="50">
      <formula>INDIRECT(ADDRESS(ROW(),COLUMN()))=TRUNC(INDIRECT(ADDRESS(ROW(),COLUMN())))</formula>
    </cfRule>
  </conditionalFormatting>
  <conditionalFormatting sqref="AW55:AY56">
    <cfRule type="expression" dxfId="434" priority="48">
      <formula>INDIRECT(ADDRESS(ROW(),COLUMN()))=TRUNC(INDIRECT(ADDRESS(ROW(),COLUMN())))</formula>
    </cfRule>
  </conditionalFormatting>
  <conditionalFormatting sqref="AZ55:BC56">
    <cfRule type="expression" dxfId="433" priority="47">
      <formula>INDIRECT(ADDRESS(ROW(),COLUMN()))=TRUNC(INDIRECT(ADDRESS(ROW(),COLUMN())))</formula>
    </cfRule>
  </conditionalFormatting>
  <conditionalFormatting sqref="U58:AA59">
    <cfRule type="expression" dxfId="432" priority="45">
      <formula>INDIRECT(ADDRESS(ROW(),COLUMN()))=TRUNC(INDIRECT(ADDRESS(ROW(),COLUMN())))</formula>
    </cfRule>
  </conditionalFormatting>
  <conditionalFormatting sqref="AB58:AH59">
    <cfRule type="expression" dxfId="431" priority="43">
      <formula>INDIRECT(ADDRESS(ROW(),COLUMN()))=TRUNC(INDIRECT(ADDRESS(ROW(),COLUMN())))</formula>
    </cfRule>
  </conditionalFormatting>
  <conditionalFormatting sqref="AI58:AO59">
    <cfRule type="expression" dxfId="430" priority="41">
      <formula>INDIRECT(ADDRESS(ROW(),COLUMN()))=TRUNC(INDIRECT(ADDRESS(ROW(),COLUMN())))</formula>
    </cfRule>
  </conditionalFormatting>
  <conditionalFormatting sqref="AP58:AV59">
    <cfRule type="expression" dxfId="429" priority="39">
      <formula>INDIRECT(ADDRESS(ROW(),COLUMN()))=TRUNC(INDIRECT(ADDRESS(ROW(),COLUMN())))</formula>
    </cfRule>
  </conditionalFormatting>
  <conditionalFormatting sqref="AW58:AY59">
    <cfRule type="expression" dxfId="428" priority="37">
      <formula>INDIRECT(ADDRESS(ROW(),COLUMN()))=TRUNC(INDIRECT(ADDRESS(ROW(),COLUMN())))</formula>
    </cfRule>
  </conditionalFormatting>
  <conditionalFormatting sqref="AZ58:BC59">
    <cfRule type="expression" dxfId="427" priority="36">
      <formula>INDIRECT(ADDRESS(ROW(),COLUMN()))=TRUNC(INDIRECT(ADDRESS(ROW(),COLUMN())))</formula>
    </cfRule>
  </conditionalFormatting>
  <conditionalFormatting sqref="U61:AA62">
    <cfRule type="expression" dxfId="426" priority="34">
      <formula>INDIRECT(ADDRESS(ROW(),COLUMN()))=TRUNC(INDIRECT(ADDRESS(ROW(),COLUMN())))</formula>
    </cfRule>
  </conditionalFormatting>
  <conditionalFormatting sqref="AB61:AH62">
    <cfRule type="expression" dxfId="425" priority="32">
      <formula>INDIRECT(ADDRESS(ROW(),COLUMN()))=TRUNC(INDIRECT(ADDRESS(ROW(),COLUMN())))</formula>
    </cfRule>
  </conditionalFormatting>
  <conditionalFormatting sqref="AI61:AO62">
    <cfRule type="expression" dxfId="424" priority="30">
      <formula>INDIRECT(ADDRESS(ROW(),COLUMN()))=TRUNC(INDIRECT(ADDRESS(ROW(),COLUMN())))</formula>
    </cfRule>
  </conditionalFormatting>
  <conditionalFormatting sqref="AP61:AV62">
    <cfRule type="expression" dxfId="423" priority="28">
      <formula>INDIRECT(ADDRESS(ROW(),COLUMN()))=TRUNC(INDIRECT(ADDRESS(ROW(),COLUMN())))</formula>
    </cfRule>
  </conditionalFormatting>
  <conditionalFormatting sqref="AW61:AY62">
    <cfRule type="expression" dxfId="422" priority="26">
      <formula>INDIRECT(ADDRESS(ROW(),COLUMN()))=TRUNC(INDIRECT(ADDRESS(ROW(),COLUMN())))</formula>
    </cfRule>
  </conditionalFormatting>
  <conditionalFormatting sqref="AZ61:BC62">
    <cfRule type="expression" dxfId="421" priority="25">
      <formula>INDIRECT(ADDRESS(ROW(),COLUMN()))=TRUNC(INDIRECT(ADDRESS(ROW(),COLUMN())))</formula>
    </cfRule>
  </conditionalFormatting>
  <conditionalFormatting sqref="U64:AA65">
    <cfRule type="expression" dxfId="420" priority="23">
      <formula>INDIRECT(ADDRESS(ROW(),COLUMN()))=TRUNC(INDIRECT(ADDRESS(ROW(),COLUMN())))</formula>
    </cfRule>
  </conditionalFormatting>
  <conditionalFormatting sqref="AB64:AH65">
    <cfRule type="expression" dxfId="419" priority="21">
      <formula>INDIRECT(ADDRESS(ROW(),COLUMN()))=TRUNC(INDIRECT(ADDRESS(ROW(),COLUMN())))</formula>
    </cfRule>
  </conditionalFormatting>
  <conditionalFormatting sqref="AI64:AO65">
    <cfRule type="expression" dxfId="418" priority="19">
      <formula>INDIRECT(ADDRESS(ROW(),COLUMN()))=TRUNC(INDIRECT(ADDRESS(ROW(),COLUMN())))</formula>
    </cfRule>
  </conditionalFormatting>
  <conditionalFormatting sqref="AP64:AV65">
    <cfRule type="expression" dxfId="417" priority="17">
      <formula>INDIRECT(ADDRESS(ROW(),COLUMN()))=TRUNC(INDIRECT(ADDRESS(ROW(),COLUMN())))</formula>
    </cfRule>
  </conditionalFormatting>
  <conditionalFormatting sqref="AW64:AY65">
    <cfRule type="expression" dxfId="416" priority="15">
      <formula>INDIRECT(ADDRESS(ROW(),COLUMN()))=TRUNC(INDIRECT(ADDRESS(ROW(),COLUMN())))</formula>
    </cfRule>
  </conditionalFormatting>
  <conditionalFormatting sqref="AZ64:BC65">
    <cfRule type="expression" dxfId="415" priority="14">
      <formula>INDIRECT(ADDRESS(ROW(),COLUMN()))=TRUNC(INDIRECT(ADDRESS(ROW(),COLUMN())))</formula>
    </cfRule>
  </conditionalFormatting>
  <conditionalFormatting sqref="U67:AA68">
    <cfRule type="expression" dxfId="414" priority="12">
      <formula>INDIRECT(ADDRESS(ROW(),COLUMN()))=TRUNC(INDIRECT(ADDRESS(ROW(),COLUMN())))</formula>
    </cfRule>
  </conditionalFormatting>
  <conditionalFormatting sqref="AB67:AH68">
    <cfRule type="expression" dxfId="413" priority="10">
      <formula>INDIRECT(ADDRESS(ROW(),COLUMN()))=TRUNC(INDIRECT(ADDRESS(ROW(),COLUMN())))</formula>
    </cfRule>
  </conditionalFormatting>
  <conditionalFormatting sqref="AI67:AO68">
    <cfRule type="expression" dxfId="412" priority="8">
      <formula>INDIRECT(ADDRESS(ROW(),COLUMN()))=TRUNC(INDIRECT(ADDRESS(ROW(),COLUMN())))</formula>
    </cfRule>
  </conditionalFormatting>
  <conditionalFormatting sqref="AP67:AV68">
    <cfRule type="expression" dxfId="411" priority="6">
      <formula>INDIRECT(ADDRESS(ROW(),COLUMN()))=TRUNC(INDIRECT(ADDRESS(ROW(),COLUMN())))</formula>
    </cfRule>
  </conditionalFormatting>
  <conditionalFormatting sqref="AW67:AY68">
    <cfRule type="expression" dxfId="410" priority="4">
      <formula>INDIRECT(ADDRESS(ROW(),COLUMN()))=TRUNC(INDIRECT(ADDRESS(ROW(),COLUMN())))</formula>
    </cfRule>
  </conditionalFormatting>
  <conditionalFormatting sqref="AZ67:BC68">
    <cfRule type="expression" dxfId="409"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8" t="s">
        <v>34</v>
      </c>
      <c r="G4" s="398"/>
      <c r="H4" s="398"/>
      <c r="I4" s="398"/>
      <c r="J4" s="398"/>
      <c r="K4" s="398"/>
      <c r="L4" s="398"/>
      <c r="N4" s="398" t="s">
        <v>65</v>
      </c>
      <c r="O4" s="398"/>
      <c r="P4" s="398"/>
      <c r="R4" s="398" t="s">
        <v>64</v>
      </c>
      <c r="S4" s="398"/>
      <c r="T4" s="398"/>
      <c r="U4" s="398"/>
      <c r="V4" s="398"/>
      <c r="W4" s="398"/>
      <c r="X4" s="398"/>
      <c r="Z4" s="163" t="s">
        <v>74</v>
      </c>
      <c r="AB4" s="398"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8"/>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4" t="s">
        <v>194</v>
      </c>
      <c r="AS1" s="395"/>
      <c r="AT1" s="395"/>
      <c r="AU1" s="395"/>
      <c r="AV1" s="395"/>
      <c r="AW1" s="395"/>
      <c r="AX1" s="395"/>
      <c r="AY1" s="395"/>
      <c r="AZ1" s="395"/>
      <c r="BA1" s="395"/>
      <c r="BB1" s="395"/>
      <c r="BC1" s="395"/>
      <c r="BD1" s="395"/>
      <c r="BE1" s="395"/>
      <c r="BF1" s="395"/>
      <c r="BG1" s="395"/>
      <c r="BH1" s="9" t="s">
        <v>2</v>
      </c>
    </row>
    <row r="2" spans="2:65" s="8" customFormat="1" ht="20.25" customHeight="1" x14ac:dyDescent="0.4">
      <c r="H2" s="7"/>
      <c r="K2" s="7"/>
      <c r="L2" s="7"/>
      <c r="N2" s="9"/>
      <c r="O2" s="9"/>
      <c r="P2" s="9"/>
      <c r="Q2" s="9"/>
      <c r="R2" s="9"/>
      <c r="S2" s="9"/>
      <c r="T2" s="9"/>
      <c r="U2" s="9"/>
      <c r="Z2" s="112" t="s">
        <v>27</v>
      </c>
      <c r="AA2" s="396">
        <v>3</v>
      </c>
      <c r="AB2" s="396"/>
      <c r="AC2" s="112" t="s">
        <v>28</v>
      </c>
      <c r="AD2" s="397">
        <f>IF(AA2=0,"",YEAR(DATE(2018+AA2,1,1)))</f>
        <v>2021</v>
      </c>
      <c r="AE2" s="397"/>
      <c r="AF2" s="113" t="s">
        <v>29</v>
      </c>
      <c r="AG2" s="113" t="s">
        <v>1</v>
      </c>
      <c r="AH2" s="396">
        <v>4</v>
      </c>
      <c r="AI2" s="396"/>
      <c r="AJ2" s="113" t="s">
        <v>24</v>
      </c>
      <c r="AQ2" s="9" t="s">
        <v>31</v>
      </c>
      <c r="AR2" s="396" t="s">
        <v>202</v>
      </c>
      <c r="AS2" s="396"/>
      <c r="AT2" s="396"/>
      <c r="AU2" s="396"/>
      <c r="AV2" s="396"/>
      <c r="AW2" s="396"/>
      <c r="AX2" s="396"/>
      <c r="AY2" s="396"/>
      <c r="AZ2" s="396"/>
      <c r="BA2" s="396"/>
      <c r="BB2" s="396"/>
      <c r="BC2" s="396"/>
      <c r="BD2" s="396"/>
      <c r="BE2" s="396"/>
      <c r="BF2" s="396"/>
      <c r="BG2" s="3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6" t="s">
        <v>181</v>
      </c>
      <c r="BD3" s="387"/>
      <c r="BE3" s="387"/>
      <c r="BF3" s="388"/>
      <c r="BG3" s="9"/>
    </row>
    <row r="4" spans="2:65" s="8" customFormat="1" ht="20.25" customHeight="1" x14ac:dyDescent="0.4">
      <c r="H4" s="7"/>
      <c r="K4" s="7"/>
      <c r="M4" s="9"/>
      <c r="N4" s="9"/>
      <c r="O4" s="9"/>
      <c r="P4" s="9"/>
      <c r="Q4" s="9"/>
      <c r="R4" s="9"/>
      <c r="S4" s="9"/>
      <c r="AA4" s="35"/>
      <c r="AB4" s="35"/>
      <c r="AC4" s="36"/>
      <c r="AD4" s="37"/>
      <c r="AE4" s="36"/>
      <c r="BB4" s="38" t="s">
        <v>149</v>
      </c>
      <c r="BC4" s="386" t="s">
        <v>150</v>
      </c>
      <c r="BD4" s="387"/>
      <c r="BE4" s="387"/>
      <c r="BF4" s="3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389">
        <v>40</v>
      </c>
      <c r="AZ6" s="390"/>
      <c r="BA6" s="2" t="s">
        <v>22</v>
      </c>
      <c r="BB6" s="6"/>
      <c r="BC6" s="389">
        <v>160</v>
      </c>
      <c r="BD6" s="39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1">
        <f>DAY(EOMONTH(DATE(AD2,AH2,1),0))</f>
        <v>30</v>
      </c>
      <c r="BD8" s="39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389"/>
      <c r="BD10" s="390"/>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3"/>
      <c r="V12" s="393"/>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5"/>
      <c r="AN13" s="385"/>
      <c r="AO13" s="66" t="s">
        <v>203</v>
      </c>
      <c r="AP13" s="73"/>
      <c r="AQ13" s="79"/>
      <c r="AR13" s="79"/>
      <c r="AS13" s="73" t="s">
        <v>95</v>
      </c>
      <c r="AT13" s="70"/>
      <c r="AU13" s="70"/>
      <c r="AV13" s="70"/>
      <c r="AW13" s="70"/>
      <c r="AX13" s="70"/>
      <c r="AY13" s="70"/>
      <c r="AZ13" s="70"/>
      <c r="BA13" s="70"/>
      <c r="BB13" s="358">
        <v>0.29166666666666669</v>
      </c>
      <c r="BC13" s="359"/>
      <c r="BD13" s="360"/>
      <c r="BE13" s="76" t="s">
        <v>17</v>
      </c>
      <c r="BF13" s="358">
        <v>0.83333333333333337</v>
      </c>
      <c r="BG13" s="359"/>
      <c r="BH13" s="36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5"/>
      <c r="AN14" s="385"/>
      <c r="AO14" s="240" t="s">
        <v>204</v>
      </c>
      <c r="AP14" s="241"/>
      <c r="AQ14" s="241"/>
      <c r="AR14" s="80"/>
      <c r="AS14" s="73" t="s">
        <v>96</v>
      </c>
      <c r="AT14" s="70"/>
      <c r="AU14" s="70"/>
      <c r="AV14" s="70"/>
      <c r="AW14" s="70"/>
      <c r="AX14" s="70"/>
      <c r="AY14" s="70"/>
      <c r="AZ14" s="70"/>
      <c r="BA14" s="70"/>
      <c r="BB14" s="358">
        <v>0.83333333333333337</v>
      </c>
      <c r="BC14" s="359"/>
      <c r="BD14" s="360"/>
      <c r="BE14" s="76" t="s">
        <v>17</v>
      </c>
      <c r="BF14" s="358">
        <v>0.29166666666666669</v>
      </c>
      <c r="BG14" s="359"/>
      <c r="BH14" s="36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1" t="s">
        <v>20</v>
      </c>
      <c r="C16" s="346" t="s">
        <v>221</v>
      </c>
      <c r="D16" s="347"/>
      <c r="E16" s="364"/>
      <c r="F16" s="183"/>
      <c r="G16" s="186"/>
      <c r="H16" s="367" t="s">
        <v>222</v>
      </c>
      <c r="I16" s="370" t="s">
        <v>223</v>
      </c>
      <c r="J16" s="347"/>
      <c r="K16" s="347"/>
      <c r="L16" s="364"/>
      <c r="M16" s="370" t="s">
        <v>224</v>
      </c>
      <c r="N16" s="347"/>
      <c r="O16" s="364"/>
      <c r="P16" s="370" t="s">
        <v>97</v>
      </c>
      <c r="Q16" s="347"/>
      <c r="R16" s="347"/>
      <c r="S16" s="347"/>
      <c r="T16" s="348"/>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73" t="str">
        <f>IF(BC3="計画","(12)1～4週目の勤務時間数合計","(12)1か月の勤務時間数　合計")</f>
        <v>(12)1か月の勤務時間数　合計</v>
      </c>
      <c r="BA16" s="374"/>
      <c r="BB16" s="379" t="s">
        <v>226</v>
      </c>
      <c r="BC16" s="380"/>
      <c r="BD16" s="346" t="s">
        <v>227</v>
      </c>
      <c r="BE16" s="347"/>
      <c r="BF16" s="347"/>
      <c r="BG16" s="347"/>
      <c r="BH16" s="348"/>
    </row>
    <row r="17" spans="2:60" ht="20.25" customHeight="1" x14ac:dyDescent="0.4">
      <c r="B17" s="362"/>
      <c r="C17" s="349"/>
      <c r="D17" s="350"/>
      <c r="E17" s="365"/>
      <c r="F17" s="184"/>
      <c r="G17" s="187"/>
      <c r="H17" s="368"/>
      <c r="I17" s="371"/>
      <c r="J17" s="350"/>
      <c r="K17" s="350"/>
      <c r="L17" s="365"/>
      <c r="M17" s="371"/>
      <c r="N17" s="350"/>
      <c r="O17" s="365"/>
      <c r="P17" s="371"/>
      <c r="Q17" s="350"/>
      <c r="R17" s="350"/>
      <c r="S17" s="350"/>
      <c r="T17" s="351"/>
      <c r="U17" s="355" t="s">
        <v>11</v>
      </c>
      <c r="V17" s="355"/>
      <c r="W17" s="355"/>
      <c r="X17" s="355"/>
      <c r="Y17" s="355"/>
      <c r="Z17" s="355"/>
      <c r="AA17" s="356"/>
      <c r="AB17" s="357" t="s">
        <v>12</v>
      </c>
      <c r="AC17" s="355"/>
      <c r="AD17" s="355"/>
      <c r="AE17" s="355"/>
      <c r="AF17" s="355"/>
      <c r="AG17" s="355"/>
      <c r="AH17" s="356"/>
      <c r="AI17" s="357" t="s">
        <v>13</v>
      </c>
      <c r="AJ17" s="355"/>
      <c r="AK17" s="355"/>
      <c r="AL17" s="355"/>
      <c r="AM17" s="355"/>
      <c r="AN17" s="355"/>
      <c r="AO17" s="356"/>
      <c r="AP17" s="357" t="s">
        <v>14</v>
      </c>
      <c r="AQ17" s="355"/>
      <c r="AR17" s="355"/>
      <c r="AS17" s="355"/>
      <c r="AT17" s="355"/>
      <c r="AU17" s="355"/>
      <c r="AV17" s="356"/>
      <c r="AW17" s="357" t="s">
        <v>15</v>
      </c>
      <c r="AX17" s="355"/>
      <c r="AY17" s="355"/>
      <c r="AZ17" s="375"/>
      <c r="BA17" s="376"/>
      <c r="BB17" s="381"/>
      <c r="BC17" s="382"/>
      <c r="BD17" s="349"/>
      <c r="BE17" s="350"/>
      <c r="BF17" s="350"/>
      <c r="BG17" s="350"/>
      <c r="BH17" s="351"/>
    </row>
    <row r="18" spans="2:60" ht="20.25" customHeight="1" x14ac:dyDescent="0.4">
      <c r="B18" s="362"/>
      <c r="C18" s="349"/>
      <c r="D18" s="350"/>
      <c r="E18" s="365"/>
      <c r="F18" s="184"/>
      <c r="G18" s="187"/>
      <c r="H18" s="368"/>
      <c r="I18" s="371"/>
      <c r="J18" s="350"/>
      <c r="K18" s="350"/>
      <c r="L18" s="365"/>
      <c r="M18" s="371"/>
      <c r="N18" s="350"/>
      <c r="O18" s="365"/>
      <c r="P18" s="371"/>
      <c r="Q18" s="350"/>
      <c r="R18" s="350"/>
      <c r="S18" s="350"/>
      <c r="T18" s="35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5"/>
      <c r="BA18" s="376"/>
      <c r="BB18" s="381"/>
      <c r="BC18" s="382"/>
      <c r="BD18" s="349"/>
      <c r="BE18" s="350"/>
      <c r="BF18" s="350"/>
      <c r="BG18" s="350"/>
      <c r="BH18" s="351"/>
    </row>
    <row r="19" spans="2:60" ht="20.25" hidden="1" customHeight="1" x14ac:dyDescent="0.4">
      <c r="B19" s="362"/>
      <c r="C19" s="349"/>
      <c r="D19" s="350"/>
      <c r="E19" s="365"/>
      <c r="F19" s="184"/>
      <c r="G19" s="187"/>
      <c r="H19" s="368"/>
      <c r="I19" s="371"/>
      <c r="J19" s="350"/>
      <c r="K19" s="350"/>
      <c r="L19" s="365"/>
      <c r="M19" s="371"/>
      <c r="N19" s="350"/>
      <c r="O19" s="365"/>
      <c r="P19" s="371"/>
      <c r="Q19" s="350"/>
      <c r="R19" s="350"/>
      <c r="S19" s="350"/>
      <c r="T19" s="35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5"/>
      <c r="BA19" s="376"/>
      <c r="BB19" s="381"/>
      <c r="BC19" s="382"/>
      <c r="BD19" s="349"/>
      <c r="BE19" s="350"/>
      <c r="BF19" s="350"/>
      <c r="BG19" s="350"/>
      <c r="BH19" s="351"/>
    </row>
    <row r="20" spans="2:60" ht="20.25" customHeight="1" thickBot="1" x14ac:dyDescent="0.45">
      <c r="B20" s="363"/>
      <c r="C20" s="352"/>
      <c r="D20" s="353"/>
      <c r="E20" s="366"/>
      <c r="F20" s="185"/>
      <c r="G20" s="188"/>
      <c r="H20" s="369"/>
      <c r="I20" s="372"/>
      <c r="J20" s="353"/>
      <c r="K20" s="353"/>
      <c r="L20" s="366"/>
      <c r="M20" s="372"/>
      <c r="N20" s="353"/>
      <c r="O20" s="366"/>
      <c r="P20" s="372"/>
      <c r="Q20" s="353"/>
      <c r="R20" s="353"/>
      <c r="S20" s="353"/>
      <c r="T20" s="35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7"/>
      <c r="BA20" s="378"/>
      <c r="BB20" s="383"/>
      <c r="BC20" s="384"/>
      <c r="BD20" s="352"/>
      <c r="BE20" s="353"/>
      <c r="BF20" s="353"/>
      <c r="BG20" s="353"/>
      <c r="BH20" s="354"/>
    </row>
    <row r="21" spans="2:60" ht="20.25" customHeight="1" x14ac:dyDescent="0.4">
      <c r="B21" s="122"/>
      <c r="C21" s="335"/>
      <c r="D21" s="336"/>
      <c r="E21" s="337"/>
      <c r="F21" s="181"/>
      <c r="G21" s="182"/>
      <c r="H21" s="338"/>
      <c r="I21" s="339"/>
      <c r="J21" s="340"/>
      <c r="K21" s="340"/>
      <c r="L21" s="341"/>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5"/>
      <c r="BA21" s="333"/>
      <c r="BB21" s="332"/>
      <c r="BC21" s="333"/>
      <c r="BD21" s="329"/>
      <c r="BE21" s="330"/>
      <c r="BF21" s="330"/>
      <c r="BG21" s="330"/>
      <c r="BH21" s="331"/>
    </row>
    <row r="22" spans="2:60" ht="20.25" customHeight="1" x14ac:dyDescent="0.4">
      <c r="B22" s="125">
        <v>1</v>
      </c>
      <c r="C22" s="291"/>
      <c r="D22" s="292"/>
      <c r="E22" s="293"/>
      <c r="F22" s="178">
        <f>C21</f>
        <v>0</v>
      </c>
      <c r="G22" s="174"/>
      <c r="H22" s="298"/>
      <c r="I22" s="303"/>
      <c r="J22" s="304"/>
      <c r="K22" s="304"/>
      <c r="L22" s="305"/>
      <c r="M22" s="312"/>
      <c r="N22" s="313"/>
      <c r="O22" s="314"/>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9">
        <f>IF($BC$3="４週",SUM(U22:AV22),IF($BC$3="暦月",SUM(U22:AY22),""))</f>
        <v>0</v>
      </c>
      <c r="BA22" s="280"/>
      <c r="BB22" s="281">
        <f>IF($BC$3="４週",AZ22/4,IF($BC$3="暦月",(AZ22/($BC$8/7)),""))</f>
        <v>0</v>
      </c>
      <c r="BC22" s="280"/>
      <c r="BD22" s="276"/>
      <c r="BE22" s="277"/>
      <c r="BF22" s="277"/>
      <c r="BG22" s="277"/>
      <c r="BH22" s="278"/>
    </row>
    <row r="23" spans="2:60" ht="20.25" customHeight="1" x14ac:dyDescent="0.4">
      <c r="B23" s="127"/>
      <c r="C23" s="319"/>
      <c r="D23" s="320"/>
      <c r="E23" s="321"/>
      <c r="F23" s="179"/>
      <c r="G23" s="175">
        <f>C21</f>
        <v>0</v>
      </c>
      <c r="H23" s="322"/>
      <c r="I23" s="323"/>
      <c r="J23" s="324"/>
      <c r="K23" s="324"/>
      <c r="L23" s="325"/>
      <c r="M23" s="326"/>
      <c r="N23" s="327"/>
      <c r="O23" s="32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2">
        <f>IF($BC$3="４週",SUM(U23:AV23),IF($BC$3="暦月",SUM(U23:AY23),""))</f>
        <v>0</v>
      </c>
      <c r="BA23" s="283"/>
      <c r="BB23" s="284">
        <f>IF($BC$3="４週",AZ23/4,IF($BC$3="暦月",(AZ23/($BC$8/7)),""))</f>
        <v>0</v>
      </c>
      <c r="BC23" s="283"/>
      <c r="BD23" s="285"/>
      <c r="BE23" s="286"/>
      <c r="BF23" s="286"/>
      <c r="BG23" s="286"/>
      <c r="BH23" s="287"/>
    </row>
    <row r="24" spans="2:60" ht="20.25" customHeight="1" x14ac:dyDescent="0.4">
      <c r="B24" s="129"/>
      <c r="C24" s="288"/>
      <c r="D24" s="289"/>
      <c r="E24" s="290"/>
      <c r="F24" s="177"/>
      <c r="G24" s="173"/>
      <c r="H24" s="334"/>
      <c r="I24" s="300"/>
      <c r="J24" s="301"/>
      <c r="K24" s="301"/>
      <c r="L24" s="302"/>
      <c r="M24" s="309"/>
      <c r="N24" s="310"/>
      <c r="O24" s="311"/>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8"/>
      <c r="BA24" s="272"/>
      <c r="BB24" s="271"/>
      <c r="BC24" s="272"/>
      <c r="BD24" s="273"/>
      <c r="BE24" s="274"/>
      <c r="BF24" s="274"/>
      <c r="BG24" s="274"/>
      <c r="BH24" s="275"/>
    </row>
    <row r="25" spans="2:60" ht="20.25" customHeight="1" x14ac:dyDescent="0.4">
      <c r="B25" s="125">
        <f>B22+1</f>
        <v>2</v>
      </c>
      <c r="C25" s="291"/>
      <c r="D25" s="292"/>
      <c r="E25" s="293"/>
      <c r="F25" s="178">
        <f>C24</f>
        <v>0</v>
      </c>
      <c r="G25" s="174"/>
      <c r="H25" s="298"/>
      <c r="I25" s="303"/>
      <c r="J25" s="304"/>
      <c r="K25" s="304"/>
      <c r="L25" s="305"/>
      <c r="M25" s="312"/>
      <c r="N25" s="313"/>
      <c r="O25" s="314"/>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9">
        <f>IF($BC$3="４週",SUM(U25:AV25),IF($BC$3="暦月",SUM(U25:AY25),""))</f>
        <v>0</v>
      </c>
      <c r="BA25" s="280"/>
      <c r="BB25" s="281">
        <f>IF($BC$3="４週",AZ25/4,IF($BC$3="暦月",(AZ25/($BC$8/7)),""))</f>
        <v>0</v>
      </c>
      <c r="BC25" s="280"/>
      <c r="BD25" s="276"/>
      <c r="BE25" s="277"/>
      <c r="BF25" s="277"/>
      <c r="BG25" s="277"/>
      <c r="BH25" s="278"/>
    </row>
    <row r="26" spans="2:60" ht="20.25" customHeight="1" x14ac:dyDescent="0.4">
      <c r="B26" s="127"/>
      <c r="C26" s="319"/>
      <c r="D26" s="320"/>
      <c r="E26" s="321"/>
      <c r="F26" s="179"/>
      <c r="G26" s="175">
        <f>C24</f>
        <v>0</v>
      </c>
      <c r="H26" s="322"/>
      <c r="I26" s="323"/>
      <c r="J26" s="324"/>
      <c r="K26" s="324"/>
      <c r="L26" s="325"/>
      <c r="M26" s="326"/>
      <c r="N26" s="327"/>
      <c r="O26" s="32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2">
        <f>IF($BC$3="４週",SUM(U26:AV26),IF($BC$3="暦月",SUM(U26:AY26),""))</f>
        <v>0</v>
      </c>
      <c r="BA26" s="283"/>
      <c r="BB26" s="284">
        <f>IF($BC$3="４週",AZ26/4,IF($BC$3="暦月",(AZ26/($BC$8/7)),""))</f>
        <v>0</v>
      </c>
      <c r="BC26" s="283"/>
      <c r="BD26" s="285"/>
      <c r="BE26" s="286"/>
      <c r="BF26" s="286"/>
      <c r="BG26" s="286"/>
      <c r="BH26" s="287"/>
    </row>
    <row r="27" spans="2:60" ht="20.25" customHeight="1" x14ac:dyDescent="0.4">
      <c r="B27" s="129"/>
      <c r="C27" s="288"/>
      <c r="D27" s="289"/>
      <c r="E27" s="290"/>
      <c r="F27" s="178"/>
      <c r="G27" s="174"/>
      <c r="H27" s="297"/>
      <c r="I27" s="300"/>
      <c r="J27" s="301"/>
      <c r="K27" s="301"/>
      <c r="L27" s="302"/>
      <c r="M27" s="309"/>
      <c r="N27" s="310"/>
      <c r="O27" s="311"/>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8"/>
      <c r="BA27" s="272"/>
      <c r="BB27" s="271"/>
      <c r="BC27" s="272"/>
      <c r="BD27" s="273"/>
      <c r="BE27" s="274"/>
      <c r="BF27" s="274"/>
      <c r="BG27" s="274"/>
      <c r="BH27" s="275"/>
    </row>
    <row r="28" spans="2:60" ht="20.25" customHeight="1" x14ac:dyDescent="0.4">
      <c r="B28" s="125">
        <f>B25+1</f>
        <v>3</v>
      </c>
      <c r="C28" s="291"/>
      <c r="D28" s="292"/>
      <c r="E28" s="293"/>
      <c r="F28" s="178">
        <f>C27</f>
        <v>0</v>
      </c>
      <c r="G28" s="174"/>
      <c r="H28" s="298"/>
      <c r="I28" s="303"/>
      <c r="J28" s="304"/>
      <c r="K28" s="304"/>
      <c r="L28" s="305"/>
      <c r="M28" s="312"/>
      <c r="N28" s="313"/>
      <c r="O28" s="314"/>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9">
        <f>IF($BC$3="４週",SUM(U28:AV28),IF($BC$3="暦月",SUM(U28:AY28),""))</f>
        <v>0</v>
      </c>
      <c r="BA28" s="280"/>
      <c r="BB28" s="281">
        <f>IF($BC$3="４週",AZ28/4,IF($BC$3="暦月",(AZ28/($BC$8/7)),""))</f>
        <v>0</v>
      </c>
      <c r="BC28" s="280"/>
      <c r="BD28" s="276"/>
      <c r="BE28" s="277"/>
      <c r="BF28" s="277"/>
      <c r="BG28" s="277"/>
      <c r="BH28" s="278"/>
    </row>
    <row r="29" spans="2:60" ht="20.25" customHeight="1" x14ac:dyDescent="0.4">
      <c r="B29" s="127"/>
      <c r="C29" s="319"/>
      <c r="D29" s="320"/>
      <c r="E29" s="321"/>
      <c r="F29" s="179"/>
      <c r="G29" s="175">
        <f>C27</f>
        <v>0</v>
      </c>
      <c r="H29" s="322"/>
      <c r="I29" s="323"/>
      <c r="J29" s="324"/>
      <c r="K29" s="324"/>
      <c r="L29" s="325"/>
      <c r="M29" s="326"/>
      <c r="N29" s="327"/>
      <c r="O29" s="32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2">
        <f>IF($BC$3="４週",SUM(U29:AV29),IF($BC$3="暦月",SUM(U29:AY29),""))</f>
        <v>0</v>
      </c>
      <c r="BA29" s="283"/>
      <c r="BB29" s="284">
        <f>IF($BC$3="４週",AZ29/4,IF($BC$3="暦月",(AZ29/($BC$8/7)),""))</f>
        <v>0</v>
      </c>
      <c r="BC29" s="283"/>
      <c r="BD29" s="285"/>
      <c r="BE29" s="286"/>
      <c r="BF29" s="286"/>
      <c r="BG29" s="286"/>
      <c r="BH29" s="287"/>
    </row>
    <row r="30" spans="2:60" ht="20.25" customHeight="1" x14ac:dyDescent="0.4">
      <c r="B30" s="129"/>
      <c r="C30" s="288"/>
      <c r="D30" s="289"/>
      <c r="E30" s="290"/>
      <c r="F30" s="178"/>
      <c r="G30" s="174"/>
      <c r="H30" s="297"/>
      <c r="I30" s="300"/>
      <c r="J30" s="301"/>
      <c r="K30" s="301"/>
      <c r="L30" s="302"/>
      <c r="M30" s="309"/>
      <c r="N30" s="310"/>
      <c r="O30" s="311"/>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8"/>
      <c r="BA30" s="272"/>
      <c r="BB30" s="271"/>
      <c r="BC30" s="272"/>
      <c r="BD30" s="273"/>
      <c r="BE30" s="274"/>
      <c r="BF30" s="274"/>
      <c r="BG30" s="274"/>
      <c r="BH30" s="275"/>
    </row>
    <row r="31" spans="2:60" ht="20.25" customHeight="1" x14ac:dyDescent="0.4">
      <c r="B31" s="125">
        <f>B28+1</f>
        <v>4</v>
      </c>
      <c r="C31" s="291"/>
      <c r="D31" s="292"/>
      <c r="E31" s="293"/>
      <c r="F31" s="178">
        <f>C30</f>
        <v>0</v>
      </c>
      <c r="G31" s="174"/>
      <c r="H31" s="298"/>
      <c r="I31" s="303"/>
      <c r="J31" s="304"/>
      <c r="K31" s="304"/>
      <c r="L31" s="305"/>
      <c r="M31" s="312"/>
      <c r="N31" s="313"/>
      <c r="O31" s="314"/>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9">
        <f>IF($BC$3="４週",SUM(U31:AV31),IF($BC$3="暦月",SUM(U31:AY31),""))</f>
        <v>0</v>
      </c>
      <c r="BA31" s="280"/>
      <c r="BB31" s="281">
        <f>IF($BC$3="４週",AZ31/4,IF($BC$3="暦月",(AZ31/($BC$8/7)),""))</f>
        <v>0</v>
      </c>
      <c r="BC31" s="280"/>
      <c r="BD31" s="276"/>
      <c r="BE31" s="277"/>
      <c r="BF31" s="277"/>
      <c r="BG31" s="277"/>
      <c r="BH31" s="278"/>
    </row>
    <row r="32" spans="2:60" ht="20.25" customHeight="1" x14ac:dyDescent="0.4">
      <c r="B32" s="127"/>
      <c r="C32" s="319"/>
      <c r="D32" s="320"/>
      <c r="E32" s="321"/>
      <c r="F32" s="179"/>
      <c r="G32" s="175">
        <f>C30</f>
        <v>0</v>
      </c>
      <c r="H32" s="322"/>
      <c r="I32" s="323"/>
      <c r="J32" s="324"/>
      <c r="K32" s="324"/>
      <c r="L32" s="325"/>
      <c r="M32" s="326"/>
      <c r="N32" s="327"/>
      <c r="O32" s="32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2">
        <f>IF($BC$3="４週",SUM(U32:AV32),IF($BC$3="暦月",SUM(U32:AY32),""))</f>
        <v>0</v>
      </c>
      <c r="BA32" s="283"/>
      <c r="BB32" s="284">
        <f>IF($BC$3="４週",AZ32/4,IF($BC$3="暦月",(AZ32/($BC$8/7)),""))</f>
        <v>0</v>
      </c>
      <c r="BC32" s="283"/>
      <c r="BD32" s="285"/>
      <c r="BE32" s="286"/>
      <c r="BF32" s="286"/>
      <c r="BG32" s="286"/>
      <c r="BH32" s="287"/>
    </row>
    <row r="33" spans="2:60" ht="20.25" customHeight="1" x14ac:dyDescent="0.4">
      <c r="B33" s="129"/>
      <c r="C33" s="288"/>
      <c r="D33" s="289"/>
      <c r="E33" s="290"/>
      <c r="F33" s="178"/>
      <c r="G33" s="174"/>
      <c r="H33" s="297"/>
      <c r="I33" s="300"/>
      <c r="J33" s="301"/>
      <c r="K33" s="301"/>
      <c r="L33" s="302"/>
      <c r="M33" s="309"/>
      <c r="N33" s="310"/>
      <c r="O33" s="311"/>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8"/>
      <c r="BA33" s="272"/>
      <c r="BB33" s="271"/>
      <c r="BC33" s="272"/>
      <c r="BD33" s="273"/>
      <c r="BE33" s="274"/>
      <c r="BF33" s="274"/>
      <c r="BG33" s="274"/>
      <c r="BH33" s="275"/>
    </row>
    <row r="34" spans="2:60" ht="20.25" customHeight="1" x14ac:dyDescent="0.4">
      <c r="B34" s="125">
        <f>B31+1</f>
        <v>5</v>
      </c>
      <c r="C34" s="291"/>
      <c r="D34" s="292"/>
      <c r="E34" s="293"/>
      <c r="F34" s="178">
        <f>C33</f>
        <v>0</v>
      </c>
      <c r="G34" s="174"/>
      <c r="H34" s="298"/>
      <c r="I34" s="303"/>
      <c r="J34" s="304"/>
      <c r="K34" s="304"/>
      <c r="L34" s="305"/>
      <c r="M34" s="312"/>
      <c r="N34" s="313"/>
      <c r="O34" s="314"/>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9">
        <f>IF($BC$3="４週",SUM(U34:AV34),IF($BC$3="暦月",SUM(U34:AY34),""))</f>
        <v>0</v>
      </c>
      <c r="BA34" s="280"/>
      <c r="BB34" s="281">
        <f>IF($BC$3="４週",AZ34/4,IF($BC$3="暦月",(AZ34/($BC$8/7)),""))</f>
        <v>0</v>
      </c>
      <c r="BC34" s="280"/>
      <c r="BD34" s="276"/>
      <c r="BE34" s="277"/>
      <c r="BF34" s="277"/>
      <c r="BG34" s="277"/>
      <c r="BH34" s="278"/>
    </row>
    <row r="35" spans="2:60" ht="20.25" customHeight="1" x14ac:dyDescent="0.4">
      <c r="B35" s="127"/>
      <c r="C35" s="319"/>
      <c r="D35" s="320"/>
      <c r="E35" s="321"/>
      <c r="F35" s="179"/>
      <c r="G35" s="175">
        <f>C33</f>
        <v>0</v>
      </c>
      <c r="H35" s="322"/>
      <c r="I35" s="323"/>
      <c r="J35" s="324"/>
      <c r="K35" s="324"/>
      <c r="L35" s="325"/>
      <c r="M35" s="326"/>
      <c r="N35" s="327"/>
      <c r="O35" s="32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2">
        <f>IF($BC$3="４週",SUM(U35:AV35),IF($BC$3="暦月",SUM(U35:AY35),""))</f>
        <v>0</v>
      </c>
      <c r="BA35" s="283"/>
      <c r="BB35" s="284">
        <f>IF($BC$3="４週",AZ35/4,IF($BC$3="暦月",(AZ35/($BC$8/7)),""))</f>
        <v>0</v>
      </c>
      <c r="BC35" s="283"/>
      <c r="BD35" s="285"/>
      <c r="BE35" s="286"/>
      <c r="BF35" s="286"/>
      <c r="BG35" s="286"/>
      <c r="BH35" s="287"/>
    </row>
    <row r="36" spans="2:60" ht="20.25" customHeight="1" x14ac:dyDescent="0.4">
      <c r="B36" s="129"/>
      <c r="C36" s="288"/>
      <c r="D36" s="289"/>
      <c r="E36" s="290"/>
      <c r="F36" s="178"/>
      <c r="G36" s="174"/>
      <c r="H36" s="297"/>
      <c r="I36" s="300"/>
      <c r="J36" s="301"/>
      <c r="K36" s="301"/>
      <c r="L36" s="302"/>
      <c r="M36" s="309"/>
      <c r="N36" s="310"/>
      <c r="O36" s="311"/>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8"/>
      <c r="BA36" s="272"/>
      <c r="BB36" s="271"/>
      <c r="BC36" s="272"/>
      <c r="BD36" s="273"/>
      <c r="BE36" s="274"/>
      <c r="BF36" s="274"/>
      <c r="BG36" s="274"/>
      <c r="BH36" s="275"/>
    </row>
    <row r="37" spans="2:60" ht="20.25" customHeight="1" x14ac:dyDescent="0.4">
      <c r="B37" s="125">
        <f>B34+1</f>
        <v>6</v>
      </c>
      <c r="C37" s="291"/>
      <c r="D37" s="292"/>
      <c r="E37" s="293"/>
      <c r="F37" s="178">
        <f>C36</f>
        <v>0</v>
      </c>
      <c r="G37" s="174"/>
      <c r="H37" s="298"/>
      <c r="I37" s="303"/>
      <c r="J37" s="304"/>
      <c r="K37" s="304"/>
      <c r="L37" s="305"/>
      <c r="M37" s="312"/>
      <c r="N37" s="313"/>
      <c r="O37" s="314"/>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9">
        <f>IF($BC$3="４週",SUM(U37:AV37),IF($BC$3="暦月",SUM(U37:AY37),""))</f>
        <v>0</v>
      </c>
      <c r="BA37" s="280"/>
      <c r="BB37" s="281">
        <f>IF($BC$3="４週",AZ37/4,IF($BC$3="暦月",(AZ37/($BC$8/7)),""))</f>
        <v>0</v>
      </c>
      <c r="BC37" s="280"/>
      <c r="BD37" s="276"/>
      <c r="BE37" s="277"/>
      <c r="BF37" s="277"/>
      <c r="BG37" s="277"/>
      <c r="BH37" s="278"/>
    </row>
    <row r="38" spans="2:60" ht="20.25" customHeight="1" x14ac:dyDescent="0.4">
      <c r="B38" s="127"/>
      <c r="C38" s="319"/>
      <c r="D38" s="320"/>
      <c r="E38" s="321"/>
      <c r="F38" s="179"/>
      <c r="G38" s="175">
        <f>C36</f>
        <v>0</v>
      </c>
      <c r="H38" s="322"/>
      <c r="I38" s="323"/>
      <c r="J38" s="324"/>
      <c r="K38" s="324"/>
      <c r="L38" s="325"/>
      <c r="M38" s="326"/>
      <c r="N38" s="327"/>
      <c r="O38" s="32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2">
        <f>IF($BC$3="４週",SUM(U38:AV38),IF($BC$3="暦月",SUM(U38:AY38),""))</f>
        <v>0</v>
      </c>
      <c r="BA38" s="283"/>
      <c r="BB38" s="284">
        <f>IF($BC$3="４週",AZ38/4,IF($BC$3="暦月",(AZ38/($BC$8/7)),""))</f>
        <v>0</v>
      </c>
      <c r="BC38" s="283"/>
      <c r="BD38" s="285"/>
      <c r="BE38" s="286"/>
      <c r="BF38" s="286"/>
      <c r="BG38" s="286"/>
      <c r="BH38" s="287"/>
    </row>
    <row r="39" spans="2:60" ht="20.25" customHeight="1" x14ac:dyDescent="0.4">
      <c r="B39" s="129"/>
      <c r="C39" s="288"/>
      <c r="D39" s="289"/>
      <c r="E39" s="290"/>
      <c r="F39" s="178"/>
      <c r="G39" s="174"/>
      <c r="H39" s="297"/>
      <c r="I39" s="300"/>
      <c r="J39" s="301"/>
      <c r="K39" s="301"/>
      <c r="L39" s="302"/>
      <c r="M39" s="309"/>
      <c r="N39" s="310"/>
      <c r="O39" s="311"/>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8"/>
      <c r="BA39" s="272"/>
      <c r="BB39" s="271"/>
      <c r="BC39" s="272"/>
      <c r="BD39" s="273"/>
      <c r="BE39" s="274"/>
      <c r="BF39" s="274"/>
      <c r="BG39" s="274"/>
      <c r="BH39" s="275"/>
    </row>
    <row r="40" spans="2:60" ht="20.25" customHeight="1" x14ac:dyDescent="0.4">
      <c r="B40" s="125">
        <f>B37+1</f>
        <v>7</v>
      </c>
      <c r="C40" s="291"/>
      <c r="D40" s="292"/>
      <c r="E40" s="293"/>
      <c r="F40" s="178">
        <f>C39</f>
        <v>0</v>
      </c>
      <c r="G40" s="174"/>
      <c r="H40" s="298"/>
      <c r="I40" s="303"/>
      <c r="J40" s="304"/>
      <c r="K40" s="304"/>
      <c r="L40" s="305"/>
      <c r="M40" s="312"/>
      <c r="N40" s="313"/>
      <c r="O40" s="314"/>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9">
        <f>IF($BC$3="４週",SUM(U40:AV40),IF($BC$3="暦月",SUM(U40:AY40),""))</f>
        <v>0</v>
      </c>
      <c r="BA40" s="280"/>
      <c r="BB40" s="281">
        <f>IF($BC$3="４週",AZ40/4,IF($BC$3="暦月",(AZ40/($BC$8/7)),""))</f>
        <v>0</v>
      </c>
      <c r="BC40" s="280"/>
      <c r="BD40" s="276"/>
      <c r="BE40" s="277"/>
      <c r="BF40" s="277"/>
      <c r="BG40" s="277"/>
      <c r="BH40" s="278"/>
    </row>
    <row r="41" spans="2:60" ht="20.25" customHeight="1" x14ac:dyDescent="0.4">
      <c r="B41" s="127"/>
      <c r="C41" s="319"/>
      <c r="D41" s="320"/>
      <c r="E41" s="321"/>
      <c r="F41" s="179"/>
      <c r="G41" s="175">
        <f>C39</f>
        <v>0</v>
      </c>
      <c r="H41" s="322"/>
      <c r="I41" s="323"/>
      <c r="J41" s="324"/>
      <c r="K41" s="324"/>
      <c r="L41" s="325"/>
      <c r="M41" s="326"/>
      <c r="N41" s="327"/>
      <c r="O41" s="32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2">
        <f>IF($BC$3="４週",SUM(U41:AV41),IF($BC$3="暦月",SUM(U41:AY41),""))</f>
        <v>0</v>
      </c>
      <c r="BA41" s="283"/>
      <c r="BB41" s="284">
        <f>IF($BC$3="４週",AZ41/4,IF($BC$3="暦月",(AZ41/($BC$8/7)),""))</f>
        <v>0</v>
      </c>
      <c r="BC41" s="283"/>
      <c r="BD41" s="285"/>
      <c r="BE41" s="286"/>
      <c r="BF41" s="286"/>
      <c r="BG41" s="286"/>
      <c r="BH41" s="287"/>
    </row>
    <row r="42" spans="2:60" ht="20.25" customHeight="1" x14ac:dyDescent="0.4">
      <c r="B42" s="129"/>
      <c r="C42" s="288"/>
      <c r="D42" s="289"/>
      <c r="E42" s="290"/>
      <c r="F42" s="178"/>
      <c r="G42" s="174"/>
      <c r="H42" s="297"/>
      <c r="I42" s="300"/>
      <c r="J42" s="301"/>
      <c r="K42" s="301"/>
      <c r="L42" s="302"/>
      <c r="M42" s="309"/>
      <c r="N42" s="310"/>
      <c r="O42" s="311"/>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8"/>
      <c r="BA42" s="272"/>
      <c r="BB42" s="271"/>
      <c r="BC42" s="272"/>
      <c r="BD42" s="273"/>
      <c r="BE42" s="274"/>
      <c r="BF42" s="274"/>
      <c r="BG42" s="274"/>
      <c r="BH42" s="275"/>
    </row>
    <row r="43" spans="2:60" ht="20.25" customHeight="1" x14ac:dyDescent="0.4">
      <c r="B43" s="125">
        <f>B40+1</f>
        <v>8</v>
      </c>
      <c r="C43" s="291"/>
      <c r="D43" s="292"/>
      <c r="E43" s="293"/>
      <c r="F43" s="178">
        <f>C42</f>
        <v>0</v>
      </c>
      <c r="G43" s="174"/>
      <c r="H43" s="298"/>
      <c r="I43" s="303"/>
      <c r="J43" s="304"/>
      <c r="K43" s="304"/>
      <c r="L43" s="305"/>
      <c r="M43" s="312"/>
      <c r="N43" s="313"/>
      <c r="O43" s="314"/>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9">
        <f>IF($BC$3="４週",SUM(U43:AV43),IF($BC$3="暦月",SUM(U43:AY43),""))</f>
        <v>0</v>
      </c>
      <c r="BA43" s="280"/>
      <c r="BB43" s="281">
        <f>IF($BC$3="４週",AZ43/4,IF($BC$3="暦月",(AZ43/($BC$8/7)),""))</f>
        <v>0</v>
      </c>
      <c r="BC43" s="280"/>
      <c r="BD43" s="276"/>
      <c r="BE43" s="277"/>
      <c r="BF43" s="277"/>
      <c r="BG43" s="277"/>
      <c r="BH43" s="278"/>
    </row>
    <row r="44" spans="2:60" ht="20.25" customHeight="1" x14ac:dyDescent="0.4">
      <c r="B44" s="127"/>
      <c r="C44" s="319"/>
      <c r="D44" s="320"/>
      <c r="E44" s="321"/>
      <c r="F44" s="179"/>
      <c r="G44" s="175">
        <f>C42</f>
        <v>0</v>
      </c>
      <c r="H44" s="322"/>
      <c r="I44" s="323"/>
      <c r="J44" s="324"/>
      <c r="K44" s="324"/>
      <c r="L44" s="325"/>
      <c r="M44" s="326"/>
      <c r="N44" s="327"/>
      <c r="O44" s="32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2">
        <f>IF($BC$3="４週",SUM(U44:AV44),IF($BC$3="暦月",SUM(U44:AY44),""))</f>
        <v>0</v>
      </c>
      <c r="BA44" s="283"/>
      <c r="BB44" s="284">
        <f>IF($BC$3="４週",AZ44/4,IF($BC$3="暦月",(AZ44/($BC$8/7)),""))</f>
        <v>0</v>
      </c>
      <c r="BC44" s="283"/>
      <c r="BD44" s="285"/>
      <c r="BE44" s="286"/>
      <c r="BF44" s="286"/>
      <c r="BG44" s="286"/>
      <c r="BH44" s="287"/>
    </row>
    <row r="45" spans="2:60" ht="20.25" customHeight="1" x14ac:dyDescent="0.4">
      <c r="B45" s="129"/>
      <c r="C45" s="288"/>
      <c r="D45" s="289"/>
      <c r="E45" s="290"/>
      <c r="F45" s="178"/>
      <c r="G45" s="174"/>
      <c r="H45" s="297"/>
      <c r="I45" s="300"/>
      <c r="J45" s="301"/>
      <c r="K45" s="301"/>
      <c r="L45" s="302"/>
      <c r="M45" s="309"/>
      <c r="N45" s="310"/>
      <c r="O45" s="311"/>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8"/>
      <c r="BA45" s="272"/>
      <c r="BB45" s="271"/>
      <c r="BC45" s="272"/>
      <c r="BD45" s="273"/>
      <c r="BE45" s="274"/>
      <c r="BF45" s="274"/>
      <c r="BG45" s="274"/>
      <c r="BH45" s="275"/>
    </row>
    <row r="46" spans="2:60" ht="20.25" customHeight="1" x14ac:dyDescent="0.4">
      <c r="B46" s="125">
        <f>B43+1</f>
        <v>9</v>
      </c>
      <c r="C46" s="291"/>
      <c r="D46" s="292"/>
      <c r="E46" s="293"/>
      <c r="F46" s="178">
        <f>C45</f>
        <v>0</v>
      </c>
      <c r="G46" s="174"/>
      <c r="H46" s="298"/>
      <c r="I46" s="303"/>
      <c r="J46" s="304"/>
      <c r="K46" s="304"/>
      <c r="L46" s="305"/>
      <c r="M46" s="312"/>
      <c r="N46" s="313"/>
      <c r="O46" s="314"/>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9">
        <f>IF($BC$3="４週",SUM(U46:AV46),IF($BC$3="暦月",SUM(U46:AY46),""))</f>
        <v>0</v>
      </c>
      <c r="BA46" s="280"/>
      <c r="BB46" s="281">
        <f>IF($BC$3="４週",AZ46/4,IF($BC$3="暦月",(AZ46/($BC$8/7)),""))</f>
        <v>0</v>
      </c>
      <c r="BC46" s="280"/>
      <c r="BD46" s="276"/>
      <c r="BE46" s="277"/>
      <c r="BF46" s="277"/>
      <c r="BG46" s="277"/>
      <c r="BH46" s="278"/>
    </row>
    <row r="47" spans="2:60" ht="20.25" customHeight="1" x14ac:dyDescent="0.4">
      <c r="B47" s="127"/>
      <c r="C47" s="319"/>
      <c r="D47" s="320"/>
      <c r="E47" s="321"/>
      <c r="F47" s="179"/>
      <c r="G47" s="175">
        <f>C45</f>
        <v>0</v>
      </c>
      <c r="H47" s="322"/>
      <c r="I47" s="323"/>
      <c r="J47" s="324"/>
      <c r="K47" s="324"/>
      <c r="L47" s="325"/>
      <c r="M47" s="326"/>
      <c r="N47" s="327"/>
      <c r="O47" s="32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2">
        <f>IF($BC$3="４週",SUM(U47:AV47),IF($BC$3="暦月",SUM(U47:AY47),""))</f>
        <v>0</v>
      </c>
      <c r="BA47" s="283"/>
      <c r="BB47" s="284">
        <f>IF($BC$3="４週",AZ47/4,IF($BC$3="暦月",(AZ47/($BC$8/7)),""))</f>
        <v>0</v>
      </c>
      <c r="BC47" s="283"/>
      <c r="BD47" s="285"/>
      <c r="BE47" s="286"/>
      <c r="BF47" s="286"/>
      <c r="BG47" s="286"/>
      <c r="BH47" s="287"/>
    </row>
    <row r="48" spans="2:60" ht="20.25" customHeight="1" x14ac:dyDescent="0.4">
      <c r="B48" s="129"/>
      <c r="C48" s="288"/>
      <c r="D48" s="289"/>
      <c r="E48" s="290"/>
      <c r="F48" s="178"/>
      <c r="G48" s="174"/>
      <c r="H48" s="297"/>
      <c r="I48" s="300"/>
      <c r="J48" s="301"/>
      <c r="K48" s="301"/>
      <c r="L48" s="302"/>
      <c r="M48" s="309"/>
      <c r="N48" s="310"/>
      <c r="O48" s="311"/>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8"/>
      <c r="BA48" s="272"/>
      <c r="BB48" s="271"/>
      <c r="BC48" s="272"/>
      <c r="BD48" s="273"/>
      <c r="BE48" s="274"/>
      <c r="BF48" s="274"/>
      <c r="BG48" s="274"/>
      <c r="BH48" s="275"/>
    </row>
    <row r="49" spans="2:60" ht="20.25" customHeight="1" x14ac:dyDescent="0.4">
      <c r="B49" s="125">
        <f>B46+1</f>
        <v>10</v>
      </c>
      <c r="C49" s="291"/>
      <c r="D49" s="292"/>
      <c r="E49" s="293"/>
      <c r="F49" s="178">
        <f>C48</f>
        <v>0</v>
      </c>
      <c r="G49" s="174"/>
      <c r="H49" s="298"/>
      <c r="I49" s="303"/>
      <c r="J49" s="304"/>
      <c r="K49" s="304"/>
      <c r="L49" s="305"/>
      <c r="M49" s="312"/>
      <c r="N49" s="313"/>
      <c r="O49" s="314"/>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9">
        <f>IF($BC$3="４週",SUM(U49:AV49),IF($BC$3="暦月",SUM(U49:AY49),""))</f>
        <v>0</v>
      </c>
      <c r="BA49" s="280"/>
      <c r="BB49" s="281">
        <f>IF($BC$3="４週",AZ49/4,IF($BC$3="暦月",(AZ49/($BC$8/7)),""))</f>
        <v>0</v>
      </c>
      <c r="BC49" s="280"/>
      <c r="BD49" s="276"/>
      <c r="BE49" s="277"/>
      <c r="BF49" s="277"/>
      <c r="BG49" s="277"/>
      <c r="BH49" s="278"/>
    </row>
    <row r="50" spans="2:60" ht="20.25" customHeight="1" x14ac:dyDescent="0.4">
      <c r="B50" s="127"/>
      <c r="C50" s="319"/>
      <c r="D50" s="320"/>
      <c r="E50" s="321"/>
      <c r="F50" s="179"/>
      <c r="G50" s="175">
        <f>C48</f>
        <v>0</v>
      </c>
      <c r="H50" s="322"/>
      <c r="I50" s="323"/>
      <c r="J50" s="324"/>
      <c r="K50" s="324"/>
      <c r="L50" s="325"/>
      <c r="M50" s="326"/>
      <c r="N50" s="327"/>
      <c r="O50" s="32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2">
        <f>IF($BC$3="４週",SUM(U50:AV50),IF($BC$3="暦月",SUM(U50:AY50),""))</f>
        <v>0</v>
      </c>
      <c r="BA50" s="283"/>
      <c r="BB50" s="284">
        <f>IF($BC$3="４週",AZ50/4,IF($BC$3="暦月",(AZ50/($BC$8/7)),""))</f>
        <v>0</v>
      </c>
      <c r="BC50" s="283"/>
      <c r="BD50" s="285"/>
      <c r="BE50" s="286"/>
      <c r="BF50" s="286"/>
      <c r="BG50" s="286"/>
      <c r="BH50" s="287"/>
    </row>
    <row r="51" spans="2:60" ht="20.25" customHeight="1" x14ac:dyDescent="0.4">
      <c r="B51" s="129"/>
      <c r="C51" s="288"/>
      <c r="D51" s="289"/>
      <c r="E51" s="290"/>
      <c r="F51" s="178"/>
      <c r="G51" s="174"/>
      <c r="H51" s="297"/>
      <c r="I51" s="300"/>
      <c r="J51" s="301"/>
      <c r="K51" s="301"/>
      <c r="L51" s="302"/>
      <c r="M51" s="309"/>
      <c r="N51" s="310"/>
      <c r="O51" s="311"/>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8"/>
      <c r="BA51" s="272"/>
      <c r="BB51" s="271"/>
      <c r="BC51" s="272"/>
      <c r="BD51" s="273"/>
      <c r="BE51" s="274"/>
      <c r="BF51" s="274"/>
      <c r="BG51" s="274"/>
      <c r="BH51" s="275"/>
    </row>
    <row r="52" spans="2:60" ht="20.25" customHeight="1" x14ac:dyDescent="0.4">
      <c r="B52" s="125">
        <f>B49+1</f>
        <v>11</v>
      </c>
      <c r="C52" s="291"/>
      <c r="D52" s="292"/>
      <c r="E52" s="293"/>
      <c r="F52" s="178">
        <f>C51</f>
        <v>0</v>
      </c>
      <c r="G52" s="174"/>
      <c r="H52" s="298"/>
      <c r="I52" s="303"/>
      <c r="J52" s="304"/>
      <c r="K52" s="304"/>
      <c r="L52" s="305"/>
      <c r="M52" s="312"/>
      <c r="N52" s="313"/>
      <c r="O52" s="314"/>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9">
        <f>IF($BC$3="４週",SUM(U52:AV52),IF($BC$3="暦月",SUM(U52:AY52),""))</f>
        <v>0</v>
      </c>
      <c r="BA52" s="280"/>
      <c r="BB52" s="281">
        <f>IF($BC$3="４週",AZ52/4,IF($BC$3="暦月",(AZ52/($BC$8/7)),""))</f>
        <v>0</v>
      </c>
      <c r="BC52" s="280"/>
      <c r="BD52" s="276"/>
      <c r="BE52" s="277"/>
      <c r="BF52" s="277"/>
      <c r="BG52" s="277"/>
      <c r="BH52" s="278"/>
    </row>
    <row r="53" spans="2:60" ht="20.25" customHeight="1" x14ac:dyDescent="0.4">
      <c r="B53" s="127"/>
      <c r="C53" s="319"/>
      <c r="D53" s="320"/>
      <c r="E53" s="321"/>
      <c r="F53" s="179"/>
      <c r="G53" s="175">
        <f>C51</f>
        <v>0</v>
      </c>
      <c r="H53" s="322"/>
      <c r="I53" s="323"/>
      <c r="J53" s="324"/>
      <c r="K53" s="324"/>
      <c r="L53" s="325"/>
      <c r="M53" s="326"/>
      <c r="N53" s="327"/>
      <c r="O53" s="32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2">
        <f>IF($BC$3="４週",SUM(U53:AV53),IF($BC$3="暦月",SUM(U53:AY53),""))</f>
        <v>0</v>
      </c>
      <c r="BA53" s="283"/>
      <c r="BB53" s="284">
        <f>IF($BC$3="４週",AZ53/4,IF($BC$3="暦月",(AZ53/($BC$8/7)),""))</f>
        <v>0</v>
      </c>
      <c r="BC53" s="283"/>
      <c r="BD53" s="285"/>
      <c r="BE53" s="286"/>
      <c r="BF53" s="286"/>
      <c r="BG53" s="286"/>
      <c r="BH53" s="287"/>
    </row>
    <row r="54" spans="2:60" ht="20.25" customHeight="1" x14ac:dyDescent="0.4">
      <c r="B54" s="129"/>
      <c r="C54" s="288"/>
      <c r="D54" s="289"/>
      <c r="E54" s="290"/>
      <c r="F54" s="178"/>
      <c r="G54" s="174"/>
      <c r="H54" s="297"/>
      <c r="I54" s="300"/>
      <c r="J54" s="301"/>
      <c r="K54" s="301"/>
      <c r="L54" s="302"/>
      <c r="M54" s="309"/>
      <c r="N54" s="310"/>
      <c r="O54" s="311"/>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8"/>
      <c r="BA54" s="272"/>
      <c r="BB54" s="271"/>
      <c r="BC54" s="272"/>
      <c r="BD54" s="273"/>
      <c r="BE54" s="274"/>
      <c r="BF54" s="274"/>
      <c r="BG54" s="274"/>
      <c r="BH54" s="275"/>
    </row>
    <row r="55" spans="2:60" ht="20.25" customHeight="1" x14ac:dyDescent="0.4">
      <c r="B55" s="125">
        <f>B52+1</f>
        <v>12</v>
      </c>
      <c r="C55" s="291"/>
      <c r="D55" s="292"/>
      <c r="E55" s="293"/>
      <c r="F55" s="178">
        <f>C54</f>
        <v>0</v>
      </c>
      <c r="G55" s="174"/>
      <c r="H55" s="298"/>
      <c r="I55" s="303"/>
      <c r="J55" s="304"/>
      <c r="K55" s="304"/>
      <c r="L55" s="305"/>
      <c r="M55" s="312"/>
      <c r="N55" s="313"/>
      <c r="O55" s="314"/>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9">
        <f>IF($BC$3="４週",SUM(U55:AV55),IF($BC$3="暦月",SUM(U55:AY55),""))</f>
        <v>0</v>
      </c>
      <c r="BA55" s="280"/>
      <c r="BB55" s="281">
        <f>IF($BC$3="４週",AZ55/4,IF($BC$3="暦月",(AZ55/($BC$8/7)),""))</f>
        <v>0</v>
      </c>
      <c r="BC55" s="280"/>
      <c r="BD55" s="276"/>
      <c r="BE55" s="277"/>
      <c r="BF55" s="277"/>
      <c r="BG55" s="277"/>
      <c r="BH55" s="278"/>
    </row>
    <row r="56" spans="2:60" ht="20.25" customHeight="1" x14ac:dyDescent="0.4">
      <c r="B56" s="127"/>
      <c r="C56" s="319"/>
      <c r="D56" s="320"/>
      <c r="E56" s="321"/>
      <c r="F56" s="179"/>
      <c r="G56" s="175">
        <f>C54</f>
        <v>0</v>
      </c>
      <c r="H56" s="322"/>
      <c r="I56" s="323"/>
      <c r="J56" s="324"/>
      <c r="K56" s="324"/>
      <c r="L56" s="325"/>
      <c r="M56" s="326"/>
      <c r="N56" s="327"/>
      <c r="O56" s="32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2">
        <f>IF($BC$3="４週",SUM(U56:AV56),IF($BC$3="暦月",SUM(U56:AY56),""))</f>
        <v>0</v>
      </c>
      <c r="BA56" s="283"/>
      <c r="BB56" s="284">
        <f>IF($BC$3="４週",AZ56/4,IF($BC$3="暦月",(AZ56/($BC$8/7)),""))</f>
        <v>0</v>
      </c>
      <c r="BC56" s="283"/>
      <c r="BD56" s="285"/>
      <c r="BE56" s="286"/>
      <c r="BF56" s="286"/>
      <c r="BG56" s="286"/>
      <c r="BH56" s="287"/>
    </row>
    <row r="57" spans="2:60" ht="20.25" customHeight="1" x14ac:dyDescent="0.4">
      <c r="B57" s="129"/>
      <c r="C57" s="288"/>
      <c r="D57" s="289"/>
      <c r="E57" s="290"/>
      <c r="F57" s="178"/>
      <c r="G57" s="174"/>
      <c r="H57" s="297"/>
      <c r="I57" s="300"/>
      <c r="J57" s="301"/>
      <c r="K57" s="301"/>
      <c r="L57" s="302"/>
      <c r="M57" s="309"/>
      <c r="N57" s="310"/>
      <c r="O57" s="311"/>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8"/>
      <c r="BA57" s="272"/>
      <c r="BB57" s="271"/>
      <c r="BC57" s="272"/>
      <c r="BD57" s="273"/>
      <c r="BE57" s="274"/>
      <c r="BF57" s="274"/>
      <c r="BG57" s="274"/>
      <c r="BH57" s="275"/>
    </row>
    <row r="58" spans="2:60" ht="20.25" customHeight="1" x14ac:dyDescent="0.4">
      <c r="B58" s="125">
        <f>B55+1</f>
        <v>13</v>
      </c>
      <c r="C58" s="291"/>
      <c r="D58" s="292"/>
      <c r="E58" s="293"/>
      <c r="F58" s="178">
        <f>C57</f>
        <v>0</v>
      </c>
      <c r="G58" s="174"/>
      <c r="H58" s="298"/>
      <c r="I58" s="303"/>
      <c r="J58" s="304"/>
      <c r="K58" s="304"/>
      <c r="L58" s="305"/>
      <c r="M58" s="312"/>
      <c r="N58" s="313"/>
      <c r="O58" s="314"/>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9">
        <f>IF($BC$3="４週",SUM(U58:AV58),IF($BC$3="暦月",SUM(U58:AY58),""))</f>
        <v>0</v>
      </c>
      <c r="BA58" s="280"/>
      <c r="BB58" s="281">
        <f>IF($BC$3="４週",AZ58/4,IF($BC$3="暦月",(AZ58/($BC$8/7)),""))</f>
        <v>0</v>
      </c>
      <c r="BC58" s="280"/>
      <c r="BD58" s="276"/>
      <c r="BE58" s="277"/>
      <c r="BF58" s="277"/>
      <c r="BG58" s="277"/>
      <c r="BH58" s="278"/>
    </row>
    <row r="59" spans="2:60" ht="20.25" customHeight="1" x14ac:dyDescent="0.4">
      <c r="B59" s="127"/>
      <c r="C59" s="319"/>
      <c r="D59" s="320"/>
      <c r="E59" s="321"/>
      <c r="F59" s="179"/>
      <c r="G59" s="175">
        <f>C57</f>
        <v>0</v>
      </c>
      <c r="H59" s="322"/>
      <c r="I59" s="323"/>
      <c r="J59" s="324"/>
      <c r="K59" s="324"/>
      <c r="L59" s="325"/>
      <c r="M59" s="326"/>
      <c r="N59" s="327"/>
      <c r="O59" s="32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2">
        <f>IF($BC$3="４週",SUM(U59:AV59),IF($BC$3="暦月",SUM(U59:AY59),""))</f>
        <v>0</v>
      </c>
      <c r="BA59" s="283"/>
      <c r="BB59" s="284">
        <f>IF($BC$3="４週",AZ59/4,IF($BC$3="暦月",(AZ59/($BC$8/7)),""))</f>
        <v>0</v>
      </c>
      <c r="BC59" s="283"/>
      <c r="BD59" s="285"/>
      <c r="BE59" s="286"/>
      <c r="BF59" s="286"/>
      <c r="BG59" s="286"/>
      <c r="BH59" s="287"/>
    </row>
    <row r="60" spans="2:60" ht="20.25" customHeight="1" x14ac:dyDescent="0.4">
      <c r="B60" s="129"/>
      <c r="C60" s="288"/>
      <c r="D60" s="289"/>
      <c r="E60" s="290"/>
      <c r="F60" s="178"/>
      <c r="G60" s="174"/>
      <c r="H60" s="297"/>
      <c r="I60" s="300"/>
      <c r="J60" s="301"/>
      <c r="K60" s="301"/>
      <c r="L60" s="302"/>
      <c r="M60" s="309"/>
      <c r="N60" s="310"/>
      <c r="O60" s="311"/>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8"/>
      <c r="BA60" s="272"/>
      <c r="BB60" s="271"/>
      <c r="BC60" s="272"/>
      <c r="BD60" s="273"/>
      <c r="BE60" s="274"/>
      <c r="BF60" s="274"/>
      <c r="BG60" s="274"/>
      <c r="BH60" s="275"/>
    </row>
    <row r="61" spans="2:60" ht="20.25" customHeight="1" x14ac:dyDescent="0.4">
      <c r="B61" s="125">
        <f>B58+1</f>
        <v>14</v>
      </c>
      <c r="C61" s="291"/>
      <c r="D61" s="292"/>
      <c r="E61" s="293"/>
      <c r="F61" s="178">
        <f>C60</f>
        <v>0</v>
      </c>
      <c r="G61" s="174"/>
      <c r="H61" s="298"/>
      <c r="I61" s="303"/>
      <c r="J61" s="304"/>
      <c r="K61" s="304"/>
      <c r="L61" s="305"/>
      <c r="M61" s="312"/>
      <c r="N61" s="313"/>
      <c r="O61" s="314"/>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9">
        <f>IF($BC$3="４週",SUM(U61:AV61),IF($BC$3="暦月",SUM(U61:AY61),""))</f>
        <v>0</v>
      </c>
      <c r="BA61" s="280"/>
      <c r="BB61" s="281">
        <f>IF($BC$3="４週",AZ61/4,IF($BC$3="暦月",(AZ61/($BC$8/7)),""))</f>
        <v>0</v>
      </c>
      <c r="BC61" s="280"/>
      <c r="BD61" s="276"/>
      <c r="BE61" s="277"/>
      <c r="BF61" s="277"/>
      <c r="BG61" s="277"/>
      <c r="BH61" s="278"/>
    </row>
    <row r="62" spans="2:60" ht="20.25" customHeight="1" x14ac:dyDescent="0.4">
      <c r="B62" s="127"/>
      <c r="C62" s="319"/>
      <c r="D62" s="320"/>
      <c r="E62" s="321"/>
      <c r="F62" s="179"/>
      <c r="G62" s="175">
        <f>C60</f>
        <v>0</v>
      </c>
      <c r="H62" s="322"/>
      <c r="I62" s="323"/>
      <c r="J62" s="324"/>
      <c r="K62" s="324"/>
      <c r="L62" s="325"/>
      <c r="M62" s="326"/>
      <c r="N62" s="327"/>
      <c r="O62" s="32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2">
        <f>IF($BC$3="４週",SUM(U62:AV62),IF($BC$3="暦月",SUM(U62:AY62),""))</f>
        <v>0</v>
      </c>
      <c r="BA62" s="283"/>
      <c r="BB62" s="284">
        <f>IF($BC$3="４週",AZ62/4,IF($BC$3="暦月",(AZ62/($BC$8/7)),""))</f>
        <v>0</v>
      </c>
      <c r="BC62" s="283"/>
      <c r="BD62" s="285"/>
      <c r="BE62" s="286"/>
      <c r="BF62" s="286"/>
      <c r="BG62" s="286"/>
      <c r="BH62" s="287"/>
    </row>
    <row r="63" spans="2:60" ht="20.25" customHeight="1" x14ac:dyDescent="0.4">
      <c r="B63" s="129"/>
      <c r="C63" s="288"/>
      <c r="D63" s="289"/>
      <c r="E63" s="290"/>
      <c r="F63" s="178"/>
      <c r="G63" s="174"/>
      <c r="H63" s="297"/>
      <c r="I63" s="300"/>
      <c r="J63" s="301"/>
      <c r="K63" s="301"/>
      <c r="L63" s="302"/>
      <c r="M63" s="309"/>
      <c r="N63" s="310"/>
      <c r="O63" s="311"/>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8"/>
      <c r="BA63" s="272"/>
      <c r="BB63" s="271"/>
      <c r="BC63" s="272"/>
      <c r="BD63" s="273"/>
      <c r="BE63" s="274"/>
      <c r="BF63" s="274"/>
      <c r="BG63" s="274"/>
      <c r="BH63" s="275"/>
    </row>
    <row r="64" spans="2:60" ht="20.25" customHeight="1" x14ac:dyDescent="0.4">
      <c r="B64" s="125">
        <f>B61+1</f>
        <v>15</v>
      </c>
      <c r="C64" s="291"/>
      <c r="D64" s="292"/>
      <c r="E64" s="293"/>
      <c r="F64" s="178">
        <f>C63</f>
        <v>0</v>
      </c>
      <c r="G64" s="174"/>
      <c r="H64" s="298"/>
      <c r="I64" s="303"/>
      <c r="J64" s="304"/>
      <c r="K64" s="304"/>
      <c r="L64" s="305"/>
      <c r="M64" s="312"/>
      <c r="N64" s="313"/>
      <c r="O64" s="314"/>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9">
        <f>IF($BC$3="４週",SUM(U64:AV64),IF($BC$3="暦月",SUM(U64:AY64),""))</f>
        <v>0</v>
      </c>
      <c r="BA64" s="280"/>
      <c r="BB64" s="281">
        <f>IF($BC$3="４週",AZ64/4,IF($BC$3="暦月",(AZ64/($BC$8/7)),""))</f>
        <v>0</v>
      </c>
      <c r="BC64" s="280"/>
      <c r="BD64" s="276"/>
      <c r="BE64" s="277"/>
      <c r="BF64" s="277"/>
      <c r="BG64" s="277"/>
      <c r="BH64" s="278"/>
    </row>
    <row r="65" spans="2:60" ht="20.25" customHeight="1" x14ac:dyDescent="0.4">
      <c r="B65" s="127"/>
      <c r="C65" s="319"/>
      <c r="D65" s="320"/>
      <c r="E65" s="321"/>
      <c r="F65" s="179"/>
      <c r="G65" s="175">
        <f>C63</f>
        <v>0</v>
      </c>
      <c r="H65" s="322"/>
      <c r="I65" s="323"/>
      <c r="J65" s="324"/>
      <c r="K65" s="324"/>
      <c r="L65" s="325"/>
      <c r="M65" s="326"/>
      <c r="N65" s="327"/>
      <c r="O65" s="32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2">
        <f>IF($BC$3="４週",SUM(U65:AV65),IF($BC$3="暦月",SUM(U65:AY65),""))</f>
        <v>0</v>
      </c>
      <c r="BA65" s="283"/>
      <c r="BB65" s="284">
        <f>IF($BC$3="４週",AZ65/4,IF($BC$3="暦月",(AZ65/($BC$8/7)),""))</f>
        <v>0</v>
      </c>
      <c r="BC65" s="283"/>
      <c r="BD65" s="285"/>
      <c r="BE65" s="286"/>
      <c r="BF65" s="286"/>
      <c r="BG65" s="286"/>
      <c r="BH65" s="287"/>
    </row>
    <row r="66" spans="2:60" ht="20.25" customHeight="1" x14ac:dyDescent="0.4">
      <c r="B66" s="129"/>
      <c r="C66" s="288"/>
      <c r="D66" s="289"/>
      <c r="E66" s="290"/>
      <c r="F66" s="177"/>
      <c r="G66" s="173"/>
      <c r="H66" s="334"/>
      <c r="I66" s="300"/>
      <c r="J66" s="301"/>
      <c r="K66" s="301"/>
      <c r="L66" s="302"/>
      <c r="M66" s="309"/>
      <c r="N66" s="310"/>
      <c r="O66" s="311"/>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8"/>
      <c r="BA66" s="272"/>
      <c r="BB66" s="271"/>
      <c r="BC66" s="272"/>
      <c r="BD66" s="273"/>
      <c r="BE66" s="274"/>
      <c r="BF66" s="274"/>
      <c r="BG66" s="274"/>
      <c r="BH66" s="275"/>
    </row>
    <row r="67" spans="2:60" ht="20.25" customHeight="1" x14ac:dyDescent="0.4">
      <c r="B67" s="125">
        <f>B64+1</f>
        <v>16</v>
      </c>
      <c r="C67" s="291"/>
      <c r="D67" s="292"/>
      <c r="E67" s="293"/>
      <c r="F67" s="178">
        <f>C66</f>
        <v>0</v>
      </c>
      <c r="G67" s="174"/>
      <c r="H67" s="298"/>
      <c r="I67" s="303"/>
      <c r="J67" s="304"/>
      <c r="K67" s="304"/>
      <c r="L67" s="305"/>
      <c r="M67" s="312"/>
      <c r="N67" s="313"/>
      <c r="O67" s="314"/>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9">
        <f>IF($BC$3="４週",SUM(U67:AV67),IF($BC$3="暦月",SUM(U67:AY67),""))</f>
        <v>0</v>
      </c>
      <c r="BA67" s="280"/>
      <c r="BB67" s="281">
        <f>IF($BC$3="４週",AZ67/4,IF($BC$3="暦月",(AZ67/($BC$8/7)),""))</f>
        <v>0</v>
      </c>
      <c r="BC67" s="280"/>
      <c r="BD67" s="276"/>
      <c r="BE67" s="277"/>
      <c r="BF67" s="277"/>
      <c r="BG67" s="277"/>
      <c r="BH67" s="278"/>
    </row>
    <row r="68" spans="2:60" ht="20.25" customHeight="1" x14ac:dyDescent="0.4">
      <c r="B68" s="127"/>
      <c r="C68" s="319"/>
      <c r="D68" s="320"/>
      <c r="E68" s="321"/>
      <c r="F68" s="179"/>
      <c r="G68" s="175">
        <f>C66</f>
        <v>0</v>
      </c>
      <c r="H68" s="322"/>
      <c r="I68" s="323"/>
      <c r="J68" s="324"/>
      <c r="K68" s="324"/>
      <c r="L68" s="325"/>
      <c r="M68" s="326"/>
      <c r="N68" s="327"/>
      <c r="O68" s="32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2">
        <f>IF($BC$3="４週",SUM(U68:AV68),IF($BC$3="暦月",SUM(U68:AY68),""))</f>
        <v>0</v>
      </c>
      <c r="BA68" s="283"/>
      <c r="BB68" s="284">
        <f>IF($BC$3="４週",AZ68/4,IF($BC$3="暦月",(AZ68/($BC$8/7)),""))</f>
        <v>0</v>
      </c>
      <c r="BC68" s="283"/>
      <c r="BD68" s="285"/>
      <c r="BE68" s="286"/>
      <c r="BF68" s="286"/>
      <c r="BG68" s="286"/>
      <c r="BH68" s="287"/>
    </row>
    <row r="69" spans="2:60" ht="20.25" customHeight="1" x14ac:dyDescent="0.4">
      <c r="B69" s="129"/>
      <c r="C69" s="288"/>
      <c r="D69" s="289"/>
      <c r="E69" s="290"/>
      <c r="F69" s="177"/>
      <c r="G69" s="173"/>
      <c r="H69" s="334"/>
      <c r="I69" s="300"/>
      <c r="J69" s="301"/>
      <c r="K69" s="301"/>
      <c r="L69" s="302"/>
      <c r="M69" s="309"/>
      <c r="N69" s="310"/>
      <c r="O69" s="311"/>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318"/>
      <c r="BA69" s="272"/>
      <c r="BB69" s="271"/>
      <c r="BC69" s="272"/>
      <c r="BD69" s="273"/>
      <c r="BE69" s="274"/>
      <c r="BF69" s="274"/>
      <c r="BG69" s="274"/>
      <c r="BH69" s="275"/>
    </row>
    <row r="70" spans="2:60" ht="20.25" customHeight="1" x14ac:dyDescent="0.4">
      <c r="B70" s="125">
        <f>B67+1</f>
        <v>17</v>
      </c>
      <c r="C70" s="291"/>
      <c r="D70" s="292"/>
      <c r="E70" s="293"/>
      <c r="F70" s="178">
        <f>C69</f>
        <v>0</v>
      </c>
      <c r="G70" s="174"/>
      <c r="H70" s="298"/>
      <c r="I70" s="303"/>
      <c r="J70" s="304"/>
      <c r="K70" s="304"/>
      <c r="L70" s="305"/>
      <c r="M70" s="312"/>
      <c r="N70" s="313"/>
      <c r="O70" s="314"/>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79">
        <f>IF($BC$3="４週",SUM(U70:AV70),IF($BC$3="暦月",SUM(U70:AY70),""))</f>
        <v>0</v>
      </c>
      <c r="BA70" s="280"/>
      <c r="BB70" s="281">
        <f>IF($BC$3="４週",AZ70/4,IF($BC$3="暦月",(AZ70/($BC$8/7)),""))</f>
        <v>0</v>
      </c>
      <c r="BC70" s="280"/>
      <c r="BD70" s="276"/>
      <c r="BE70" s="277"/>
      <c r="BF70" s="277"/>
      <c r="BG70" s="277"/>
      <c r="BH70" s="278"/>
    </row>
    <row r="71" spans="2:60" ht="20.25" customHeight="1" x14ac:dyDescent="0.4">
      <c r="B71" s="127"/>
      <c r="C71" s="319"/>
      <c r="D71" s="320"/>
      <c r="E71" s="321"/>
      <c r="F71" s="179"/>
      <c r="G71" s="175">
        <f>C69</f>
        <v>0</v>
      </c>
      <c r="H71" s="322"/>
      <c r="I71" s="323"/>
      <c r="J71" s="324"/>
      <c r="K71" s="324"/>
      <c r="L71" s="325"/>
      <c r="M71" s="326"/>
      <c r="N71" s="327"/>
      <c r="O71" s="32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82">
        <f>IF($BC$3="４週",SUM(U71:AV71),IF($BC$3="暦月",SUM(U71:AY71),""))</f>
        <v>0</v>
      </c>
      <c r="BA71" s="283"/>
      <c r="BB71" s="284">
        <f>IF($BC$3="４週",AZ71/4,IF($BC$3="暦月",(AZ71/($BC$8/7)),""))</f>
        <v>0</v>
      </c>
      <c r="BC71" s="283"/>
      <c r="BD71" s="285"/>
      <c r="BE71" s="286"/>
      <c r="BF71" s="286"/>
      <c r="BG71" s="286"/>
      <c r="BH71" s="287"/>
    </row>
    <row r="72" spans="2:60" ht="20.25" customHeight="1" x14ac:dyDescent="0.4">
      <c r="B72" s="129"/>
      <c r="C72" s="288"/>
      <c r="D72" s="289"/>
      <c r="E72" s="290"/>
      <c r="F72" s="177"/>
      <c r="G72" s="173"/>
      <c r="H72" s="334"/>
      <c r="I72" s="300"/>
      <c r="J72" s="301"/>
      <c r="K72" s="301"/>
      <c r="L72" s="302"/>
      <c r="M72" s="309"/>
      <c r="N72" s="310"/>
      <c r="O72" s="311"/>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318"/>
      <c r="BA72" s="272"/>
      <c r="BB72" s="271"/>
      <c r="BC72" s="272"/>
      <c r="BD72" s="273"/>
      <c r="BE72" s="274"/>
      <c r="BF72" s="274"/>
      <c r="BG72" s="274"/>
      <c r="BH72" s="275"/>
    </row>
    <row r="73" spans="2:60" ht="20.25" customHeight="1" x14ac:dyDescent="0.4">
      <c r="B73" s="125">
        <f>B70+1</f>
        <v>18</v>
      </c>
      <c r="C73" s="291"/>
      <c r="D73" s="292"/>
      <c r="E73" s="293"/>
      <c r="F73" s="178">
        <f>C72</f>
        <v>0</v>
      </c>
      <c r="G73" s="174"/>
      <c r="H73" s="298"/>
      <c r="I73" s="303"/>
      <c r="J73" s="304"/>
      <c r="K73" s="304"/>
      <c r="L73" s="305"/>
      <c r="M73" s="312"/>
      <c r="N73" s="313"/>
      <c r="O73" s="314"/>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79">
        <f>IF($BC$3="４週",SUM(U73:AV73),IF($BC$3="暦月",SUM(U73:AY73),""))</f>
        <v>0</v>
      </c>
      <c r="BA73" s="280"/>
      <c r="BB73" s="281">
        <f>IF($BC$3="４週",AZ73/4,IF($BC$3="暦月",(AZ73/($BC$8/7)),""))</f>
        <v>0</v>
      </c>
      <c r="BC73" s="280"/>
      <c r="BD73" s="276"/>
      <c r="BE73" s="277"/>
      <c r="BF73" s="277"/>
      <c r="BG73" s="277"/>
      <c r="BH73" s="278"/>
    </row>
    <row r="74" spans="2:60" ht="20.25" customHeight="1" x14ac:dyDescent="0.4">
      <c r="B74" s="127"/>
      <c r="C74" s="319"/>
      <c r="D74" s="320"/>
      <c r="E74" s="321"/>
      <c r="F74" s="179"/>
      <c r="G74" s="175">
        <f>C72</f>
        <v>0</v>
      </c>
      <c r="H74" s="322"/>
      <c r="I74" s="323"/>
      <c r="J74" s="324"/>
      <c r="K74" s="324"/>
      <c r="L74" s="325"/>
      <c r="M74" s="326"/>
      <c r="N74" s="327"/>
      <c r="O74" s="32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82">
        <f>IF($BC$3="４週",SUM(U74:AV74),IF($BC$3="暦月",SUM(U74:AY74),""))</f>
        <v>0</v>
      </c>
      <c r="BA74" s="283"/>
      <c r="BB74" s="284">
        <f>IF($BC$3="４週",AZ74/4,IF($BC$3="暦月",(AZ74/($BC$8/7)),""))</f>
        <v>0</v>
      </c>
      <c r="BC74" s="283"/>
      <c r="BD74" s="285"/>
      <c r="BE74" s="286"/>
      <c r="BF74" s="286"/>
      <c r="BG74" s="286"/>
      <c r="BH74" s="287"/>
    </row>
    <row r="75" spans="2:60" ht="20.25" customHeight="1" x14ac:dyDescent="0.4">
      <c r="B75" s="129"/>
      <c r="C75" s="288"/>
      <c r="D75" s="289"/>
      <c r="E75" s="290"/>
      <c r="F75" s="177"/>
      <c r="G75" s="173"/>
      <c r="H75" s="334"/>
      <c r="I75" s="300"/>
      <c r="J75" s="301"/>
      <c r="K75" s="301"/>
      <c r="L75" s="302"/>
      <c r="M75" s="309"/>
      <c r="N75" s="310"/>
      <c r="O75" s="311"/>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318"/>
      <c r="BA75" s="272"/>
      <c r="BB75" s="271"/>
      <c r="BC75" s="272"/>
      <c r="BD75" s="273"/>
      <c r="BE75" s="274"/>
      <c r="BF75" s="274"/>
      <c r="BG75" s="274"/>
      <c r="BH75" s="275"/>
    </row>
    <row r="76" spans="2:60" ht="20.25" customHeight="1" x14ac:dyDescent="0.4">
      <c r="B76" s="125">
        <f>B73+1</f>
        <v>19</v>
      </c>
      <c r="C76" s="291"/>
      <c r="D76" s="292"/>
      <c r="E76" s="293"/>
      <c r="F76" s="178">
        <f>C75</f>
        <v>0</v>
      </c>
      <c r="G76" s="174"/>
      <c r="H76" s="298"/>
      <c r="I76" s="303"/>
      <c r="J76" s="304"/>
      <c r="K76" s="304"/>
      <c r="L76" s="305"/>
      <c r="M76" s="312"/>
      <c r="N76" s="313"/>
      <c r="O76" s="314"/>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79">
        <f>IF($BC$3="４週",SUM(U76:AV76),IF($BC$3="暦月",SUM(U76:AY76),""))</f>
        <v>0</v>
      </c>
      <c r="BA76" s="280"/>
      <c r="BB76" s="281">
        <f>IF($BC$3="４週",AZ76/4,IF($BC$3="暦月",(AZ76/($BC$8/7)),""))</f>
        <v>0</v>
      </c>
      <c r="BC76" s="280"/>
      <c r="BD76" s="276"/>
      <c r="BE76" s="277"/>
      <c r="BF76" s="277"/>
      <c r="BG76" s="277"/>
      <c r="BH76" s="278"/>
    </row>
    <row r="77" spans="2:60" ht="20.25" customHeight="1" x14ac:dyDescent="0.4">
      <c r="B77" s="127"/>
      <c r="C77" s="319"/>
      <c r="D77" s="320"/>
      <c r="E77" s="321"/>
      <c r="F77" s="179"/>
      <c r="G77" s="175">
        <f>C75</f>
        <v>0</v>
      </c>
      <c r="H77" s="322"/>
      <c r="I77" s="323"/>
      <c r="J77" s="324"/>
      <c r="K77" s="324"/>
      <c r="L77" s="325"/>
      <c r="M77" s="326"/>
      <c r="N77" s="327"/>
      <c r="O77" s="32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82">
        <f>IF($BC$3="４週",SUM(U77:AV77),IF($BC$3="暦月",SUM(U77:AY77),""))</f>
        <v>0</v>
      </c>
      <c r="BA77" s="283"/>
      <c r="BB77" s="284">
        <f>IF($BC$3="４週",AZ77/4,IF($BC$3="暦月",(AZ77/($BC$8/7)),""))</f>
        <v>0</v>
      </c>
      <c r="BC77" s="283"/>
      <c r="BD77" s="285"/>
      <c r="BE77" s="286"/>
      <c r="BF77" s="286"/>
      <c r="BG77" s="286"/>
      <c r="BH77" s="287"/>
    </row>
    <row r="78" spans="2:60" ht="20.25" customHeight="1" x14ac:dyDescent="0.4">
      <c r="B78" s="129"/>
      <c r="C78" s="288"/>
      <c r="D78" s="289"/>
      <c r="E78" s="290"/>
      <c r="F78" s="177"/>
      <c r="G78" s="173"/>
      <c r="H78" s="334"/>
      <c r="I78" s="300"/>
      <c r="J78" s="301"/>
      <c r="K78" s="301"/>
      <c r="L78" s="302"/>
      <c r="M78" s="309"/>
      <c r="N78" s="310"/>
      <c r="O78" s="311"/>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318"/>
      <c r="BA78" s="272"/>
      <c r="BB78" s="271"/>
      <c r="BC78" s="272"/>
      <c r="BD78" s="273"/>
      <c r="BE78" s="274"/>
      <c r="BF78" s="274"/>
      <c r="BG78" s="274"/>
      <c r="BH78" s="275"/>
    </row>
    <row r="79" spans="2:60" ht="20.25" customHeight="1" x14ac:dyDescent="0.4">
      <c r="B79" s="125">
        <f>B76+1</f>
        <v>20</v>
      </c>
      <c r="C79" s="291"/>
      <c r="D79" s="292"/>
      <c r="E79" s="293"/>
      <c r="F79" s="178">
        <f>C78</f>
        <v>0</v>
      </c>
      <c r="G79" s="174"/>
      <c r="H79" s="298"/>
      <c r="I79" s="303"/>
      <c r="J79" s="304"/>
      <c r="K79" s="304"/>
      <c r="L79" s="305"/>
      <c r="M79" s="312"/>
      <c r="N79" s="313"/>
      <c r="O79" s="314"/>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79">
        <f>IF($BC$3="４週",SUM(U79:AV79),IF($BC$3="暦月",SUM(U79:AY79),""))</f>
        <v>0</v>
      </c>
      <c r="BA79" s="280"/>
      <c r="BB79" s="281">
        <f>IF($BC$3="４週",AZ79/4,IF($BC$3="暦月",(AZ79/($BC$8/7)),""))</f>
        <v>0</v>
      </c>
      <c r="BC79" s="280"/>
      <c r="BD79" s="276"/>
      <c r="BE79" s="277"/>
      <c r="BF79" s="277"/>
      <c r="BG79" s="277"/>
      <c r="BH79" s="278"/>
    </row>
    <row r="80" spans="2:60" ht="20.25" customHeight="1" x14ac:dyDescent="0.4">
      <c r="B80" s="127"/>
      <c r="C80" s="319"/>
      <c r="D80" s="320"/>
      <c r="E80" s="321"/>
      <c r="F80" s="179"/>
      <c r="G80" s="175">
        <f>C78</f>
        <v>0</v>
      </c>
      <c r="H80" s="322"/>
      <c r="I80" s="323"/>
      <c r="J80" s="324"/>
      <c r="K80" s="324"/>
      <c r="L80" s="325"/>
      <c r="M80" s="326"/>
      <c r="N80" s="327"/>
      <c r="O80" s="32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82">
        <f>IF($BC$3="４週",SUM(U80:AV80),IF($BC$3="暦月",SUM(U80:AY80),""))</f>
        <v>0</v>
      </c>
      <c r="BA80" s="283"/>
      <c r="BB80" s="284">
        <f>IF($BC$3="４週",AZ80/4,IF($BC$3="暦月",(AZ80/($BC$8/7)),""))</f>
        <v>0</v>
      </c>
      <c r="BC80" s="283"/>
      <c r="BD80" s="285"/>
      <c r="BE80" s="286"/>
      <c r="BF80" s="286"/>
      <c r="BG80" s="286"/>
      <c r="BH80" s="287"/>
    </row>
    <row r="81" spans="2:60" ht="20.25" customHeight="1" x14ac:dyDescent="0.4">
      <c r="B81" s="129"/>
      <c r="C81" s="288"/>
      <c r="D81" s="289"/>
      <c r="E81" s="290"/>
      <c r="F81" s="177"/>
      <c r="G81" s="173"/>
      <c r="H81" s="334"/>
      <c r="I81" s="300"/>
      <c r="J81" s="301"/>
      <c r="K81" s="301"/>
      <c r="L81" s="302"/>
      <c r="M81" s="309"/>
      <c r="N81" s="310"/>
      <c r="O81" s="311"/>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318"/>
      <c r="BA81" s="272"/>
      <c r="BB81" s="271"/>
      <c r="BC81" s="272"/>
      <c r="BD81" s="273"/>
      <c r="BE81" s="274"/>
      <c r="BF81" s="274"/>
      <c r="BG81" s="274"/>
      <c r="BH81" s="275"/>
    </row>
    <row r="82" spans="2:60" ht="20.25" customHeight="1" x14ac:dyDescent="0.4">
      <c r="B82" s="125">
        <f>B79+1</f>
        <v>21</v>
      </c>
      <c r="C82" s="291"/>
      <c r="D82" s="292"/>
      <c r="E82" s="293"/>
      <c r="F82" s="178">
        <f>C81</f>
        <v>0</v>
      </c>
      <c r="G82" s="174"/>
      <c r="H82" s="298"/>
      <c r="I82" s="303"/>
      <c r="J82" s="304"/>
      <c r="K82" s="304"/>
      <c r="L82" s="305"/>
      <c r="M82" s="312"/>
      <c r="N82" s="313"/>
      <c r="O82" s="314"/>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79">
        <f>IF($BC$3="４週",SUM(U82:AV82),IF($BC$3="暦月",SUM(U82:AY82),""))</f>
        <v>0</v>
      </c>
      <c r="BA82" s="280"/>
      <c r="BB82" s="281">
        <f>IF($BC$3="４週",AZ82/4,IF($BC$3="暦月",(AZ82/($BC$8/7)),""))</f>
        <v>0</v>
      </c>
      <c r="BC82" s="280"/>
      <c r="BD82" s="276"/>
      <c r="BE82" s="277"/>
      <c r="BF82" s="277"/>
      <c r="BG82" s="277"/>
      <c r="BH82" s="278"/>
    </row>
    <row r="83" spans="2:60" ht="20.25" customHeight="1" x14ac:dyDescent="0.4">
      <c r="B83" s="127"/>
      <c r="C83" s="319"/>
      <c r="D83" s="320"/>
      <c r="E83" s="321"/>
      <c r="F83" s="179"/>
      <c r="G83" s="175">
        <f>C81</f>
        <v>0</v>
      </c>
      <c r="H83" s="322"/>
      <c r="I83" s="323"/>
      <c r="J83" s="324"/>
      <c r="K83" s="324"/>
      <c r="L83" s="325"/>
      <c r="M83" s="326"/>
      <c r="N83" s="327"/>
      <c r="O83" s="32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82">
        <f>IF($BC$3="４週",SUM(U83:AV83),IF($BC$3="暦月",SUM(U83:AY83),""))</f>
        <v>0</v>
      </c>
      <c r="BA83" s="283"/>
      <c r="BB83" s="284">
        <f>IF($BC$3="４週",AZ83/4,IF($BC$3="暦月",(AZ83/($BC$8/7)),""))</f>
        <v>0</v>
      </c>
      <c r="BC83" s="283"/>
      <c r="BD83" s="285"/>
      <c r="BE83" s="286"/>
      <c r="BF83" s="286"/>
      <c r="BG83" s="286"/>
      <c r="BH83" s="287"/>
    </row>
    <row r="84" spans="2:60" ht="20.25" customHeight="1" x14ac:dyDescent="0.4">
      <c r="B84" s="129"/>
      <c r="C84" s="288"/>
      <c r="D84" s="289"/>
      <c r="E84" s="290"/>
      <c r="F84" s="177"/>
      <c r="G84" s="173"/>
      <c r="H84" s="334"/>
      <c r="I84" s="300"/>
      <c r="J84" s="301"/>
      <c r="K84" s="301"/>
      <c r="L84" s="302"/>
      <c r="M84" s="309"/>
      <c r="N84" s="310"/>
      <c r="O84" s="311"/>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318"/>
      <c r="BA84" s="272"/>
      <c r="BB84" s="271"/>
      <c r="BC84" s="272"/>
      <c r="BD84" s="273"/>
      <c r="BE84" s="274"/>
      <c r="BF84" s="274"/>
      <c r="BG84" s="274"/>
      <c r="BH84" s="275"/>
    </row>
    <row r="85" spans="2:60" ht="20.25" customHeight="1" x14ac:dyDescent="0.4">
      <c r="B85" s="125">
        <f>B82+1</f>
        <v>22</v>
      </c>
      <c r="C85" s="291"/>
      <c r="D85" s="292"/>
      <c r="E85" s="293"/>
      <c r="F85" s="178">
        <f>C84</f>
        <v>0</v>
      </c>
      <c r="G85" s="174"/>
      <c r="H85" s="298"/>
      <c r="I85" s="303"/>
      <c r="J85" s="304"/>
      <c r="K85" s="304"/>
      <c r="L85" s="305"/>
      <c r="M85" s="312"/>
      <c r="N85" s="313"/>
      <c r="O85" s="314"/>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79">
        <f>IF($BC$3="４週",SUM(U85:AV85),IF($BC$3="暦月",SUM(U85:AY85),""))</f>
        <v>0</v>
      </c>
      <c r="BA85" s="280"/>
      <c r="BB85" s="281">
        <f>IF($BC$3="４週",AZ85/4,IF($BC$3="暦月",(AZ85/($BC$8/7)),""))</f>
        <v>0</v>
      </c>
      <c r="BC85" s="280"/>
      <c r="BD85" s="276"/>
      <c r="BE85" s="277"/>
      <c r="BF85" s="277"/>
      <c r="BG85" s="277"/>
      <c r="BH85" s="278"/>
    </row>
    <row r="86" spans="2:60" ht="20.25" customHeight="1" x14ac:dyDescent="0.4">
      <c r="B86" s="127"/>
      <c r="C86" s="319"/>
      <c r="D86" s="320"/>
      <c r="E86" s="321"/>
      <c r="F86" s="179"/>
      <c r="G86" s="175">
        <f>C84</f>
        <v>0</v>
      </c>
      <c r="H86" s="322"/>
      <c r="I86" s="323"/>
      <c r="J86" s="324"/>
      <c r="K86" s="324"/>
      <c r="L86" s="325"/>
      <c r="M86" s="326"/>
      <c r="N86" s="327"/>
      <c r="O86" s="32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82">
        <f>IF($BC$3="４週",SUM(U86:AV86),IF($BC$3="暦月",SUM(U86:AY86),""))</f>
        <v>0</v>
      </c>
      <c r="BA86" s="283"/>
      <c r="BB86" s="284">
        <f>IF($BC$3="４週",AZ86/4,IF($BC$3="暦月",(AZ86/($BC$8/7)),""))</f>
        <v>0</v>
      </c>
      <c r="BC86" s="283"/>
      <c r="BD86" s="285"/>
      <c r="BE86" s="286"/>
      <c r="BF86" s="286"/>
      <c r="BG86" s="286"/>
      <c r="BH86" s="287"/>
    </row>
    <row r="87" spans="2:60" ht="20.25" customHeight="1" x14ac:dyDescent="0.4">
      <c r="B87" s="129"/>
      <c r="C87" s="288"/>
      <c r="D87" s="289"/>
      <c r="E87" s="290"/>
      <c r="F87" s="177"/>
      <c r="G87" s="173"/>
      <c r="H87" s="334"/>
      <c r="I87" s="300"/>
      <c r="J87" s="301"/>
      <c r="K87" s="301"/>
      <c r="L87" s="302"/>
      <c r="M87" s="309"/>
      <c r="N87" s="310"/>
      <c r="O87" s="311"/>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318"/>
      <c r="BA87" s="272"/>
      <c r="BB87" s="271"/>
      <c r="BC87" s="272"/>
      <c r="BD87" s="273"/>
      <c r="BE87" s="274"/>
      <c r="BF87" s="274"/>
      <c r="BG87" s="274"/>
      <c r="BH87" s="275"/>
    </row>
    <row r="88" spans="2:60" ht="20.25" customHeight="1" x14ac:dyDescent="0.4">
      <c r="B88" s="125">
        <f>B85+1</f>
        <v>23</v>
      </c>
      <c r="C88" s="291"/>
      <c r="D88" s="292"/>
      <c r="E88" s="293"/>
      <c r="F88" s="178">
        <f>C87</f>
        <v>0</v>
      </c>
      <c r="G88" s="174"/>
      <c r="H88" s="298"/>
      <c r="I88" s="303"/>
      <c r="J88" s="304"/>
      <c r="K88" s="304"/>
      <c r="L88" s="305"/>
      <c r="M88" s="312"/>
      <c r="N88" s="313"/>
      <c r="O88" s="314"/>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79">
        <f>IF($BC$3="４週",SUM(U88:AV88),IF($BC$3="暦月",SUM(U88:AY88),""))</f>
        <v>0</v>
      </c>
      <c r="BA88" s="280"/>
      <c r="BB88" s="281">
        <f>IF($BC$3="４週",AZ88/4,IF($BC$3="暦月",(AZ88/($BC$8/7)),""))</f>
        <v>0</v>
      </c>
      <c r="BC88" s="280"/>
      <c r="BD88" s="276"/>
      <c r="BE88" s="277"/>
      <c r="BF88" s="277"/>
      <c r="BG88" s="277"/>
      <c r="BH88" s="278"/>
    </row>
    <row r="89" spans="2:60" ht="20.25" customHeight="1" x14ac:dyDescent="0.4">
      <c r="B89" s="127"/>
      <c r="C89" s="319"/>
      <c r="D89" s="320"/>
      <c r="E89" s="321"/>
      <c r="F89" s="179"/>
      <c r="G89" s="175">
        <f>C87</f>
        <v>0</v>
      </c>
      <c r="H89" s="322"/>
      <c r="I89" s="323"/>
      <c r="J89" s="324"/>
      <c r="K89" s="324"/>
      <c r="L89" s="325"/>
      <c r="M89" s="326"/>
      <c r="N89" s="327"/>
      <c r="O89" s="32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82">
        <f>IF($BC$3="４週",SUM(U89:AV89),IF($BC$3="暦月",SUM(U89:AY89),""))</f>
        <v>0</v>
      </c>
      <c r="BA89" s="283"/>
      <c r="BB89" s="284">
        <f>IF($BC$3="４週",AZ89/4,IF($BC$3="暦月",(AZ89/($BC$8/7)),""))</f>
        <v>0</v>
      </c>
      <c r="BC89" s="283"/>
      <c r="BD89" s="285"/>
      <c r="BE89" s="286"/>
      <c r="BF89" s="286"/>
      <c r="BG89" s="286"/>
      <c r="BH89" s="287"/>
    </row>
    <row r="90" spans="2:60" ht="20.25" customHeight="1" x14ac:dyDescent="0.4">
      <c r="B90" s="129"/>
      <c r="C90" s="288"/>
      <c r="D90" s="289"/>
      <c r="E90" s="290"/>
      <c r="F90" s="177"/>
      <c r="G90" s="173"/>
      <c r="H90" s="334"/>
      <c r="I90" s="300"/>
      <c r="J90" s="301"/>
      <c r="K90" s="301"/>
      <c r="L90" s="302"/>
      <c r="M90" s="309"/>
      <c r="N90" s="310"/>
      <c r="O90" s="311"/>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318"/>
      <c r="BA90" s="272"/>
      <c r="BB90" s="271"/>
      <c r="BC90" s="272"/>
      <c r="BD90" s="273"/>
      <c r="BE90" s="274"/>
      <c r="BF90" s="274"/>
      <c r="BG90" s="274"/>
      <c r="BH90" s="275"/>
    </row>
    <row r="91" spans="2:60" ht="20.25" customHeight="1" x14ac:dyDescent="0.4">
      <c r="B91" s="125">
        <f>B88+1</f>
        <v>24</v>
      </c>
      <c r="C91" s="291"/>
      <c r="D91" s="292"/>
      <c r="E91" s="293"/>
      <c r="F91" s="178">
        <f>C90</f>
        <v>0</v>
      </c>
      <c r="G91" s="174"/>
      <c r="H91" s="298"/>
      <c r="I91" s="303"/>
      <c r="J91" s="304"/>
      <c r="K91" s="304"/>
      <c r="L91" s="305"/>
      <c r="M91" s="312"/>
      <c r="N91" s="313"/>
      <c r="O91" s="314"/>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79">
        <f>IF($BC$3="４週",SUM(U91:AV91),IF($BC$3="暦月",SUM(U91:AY91),""))</f>
        <v>0</v>
      </c>
      <c r="BA91" s="280"/>
      <c r="BB91" s="281">
        <f>IF($BC$3="４週",AZ91/4,IF($BC$3="暦月",(AZ91/($BC$8/7)),""))</f>
        <v>0</v>
      </c>
      <c r="BC91" s="280"/>
      <c r="BD91" s="276"/>
      <c r="BE91" s="277"/>
      <c r="BF91" s="277"/>
      <c r="BG91" s="277"/>
      <c r="BH91" s="278"/>
    </row>
    <row r="92" spans="2:60" ht="20.25" customHeight="1" x14ac:dyDescent="0.4">
      <c r="B92" s="127"/>
      <c r="C92" s="319"/>
      <c r="D92" s="320"/>
      <c r="E92" s="321"/>
      <c r="F92" s="179"/>
      <c r="G92" s="175">
        <f>C90</f>
        <v>0</v>
      </c>
      <c r="H92" s="322"/>
      <c r="I92" s="323"/>
      <c r="J92" s="324"/>
      <c r="K92" s="324"/>
      <c r="L92" s="325"/>
      <c r="M92" s="326"/>
      <c r="N92" s="327"/>
      <c r="O92" s="32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82">
        <f>IF($BC$3="４週",SUM(U92:AV92),IF($BC$3="暦月",SUM(U92:AY92),""))</f>
        <v>0</v>
      </c>
      <c r="BA92" s="283"/>
      <c r="BB92" s="284">
        <f>IF($BC$3="４週",AZ92/4,IF($BC$3="暦月",(AZ92/($BC$8/7)),""))</f>
        <v>0</v>
      </c>
      <c r="BC92" s="283"/>
      <c r="BD92" s="285"/>
      <c r="BE92" s="286"/>
      <c r="BF92" s="286"/>
      <c r="BG92" s="286"/>
      <c r="BH92" s="287"/>
    </row>
    <row r="93" spans="2:60" ht="20.25" customHeight="1" x14ac:dyDescent="0.4">
      <c r="B93" s="129"/>
      <c r="C93" s="288"/>
      <c r="D93" s="289"/>
      <c r="E93" s="290"/>
      <c r="F93" s="177"/>
      <c r="G93" s="173"/>
      <c r="H93" s="334"/>
      <c r="I93" s="300"/>
      <c r="J93" s="301"/>
      <c r="K93" s="301"/>
      <c r="L93" s="302"/>
      <c r="M93" s="309"/>
      <c r="N93" s="310"/>
      <c r="O93" s="311"/>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318"/>
      <c r="BA93" s="272"/>
      <c r="BB93" s="271"/>
      <c r="BC93" s="272"/>
      <c r="BD93" s="273"/>
      <c r="BE93" s="274"/>
      <c r="BF93" s="274"/>
      <c r="BG93" s="274"/>
      <c r="BH93" s="275"/>
    </row>
    <row r="94" spans="2:60" ht="20.25" customHeight="1" x14ac:dyDescent="0.4">
      <c r="B94" s="125">
        <f>B91+1</f>
        <v>25</v>
      </c>
      <c r="C94" s="291"/>
      <c r="D94" s="292"/>
      <c r="E94" s="293"/>
      <c r="F94" s="178">
        <f>C93</f>
        <v>0</v>
      </c>
      <c r="G94" s="174"/>
      <c r="H94" s="298"/>
      <c r="I94" s="303"/>
      <c r="J94" s="304"/>
      <c r="K94" s="304"/>
      <c r="L94" s="305"/>
      <c r="M94" s="312"/>
      <c r="N94" s="313"/>
      <c r="O94" s="314"/>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79">
        <f>IF($BC$3="４週",SUM(U94:AV94),IF($BC$3="暦月",SUM(U94:AY94),""))</f>
        <v>0</v>
      </c>
      <c r="BA94" s="280"/>
      <c r="BB94" s="281">
        <f>IF($BC$3="４週",AZ94/4,IF($BC$3="暦月",(AZ94/($BC$8/7)),""))</f>
        <v>0</v>
      </c>
      <c r="BC94" s="280"/>
      <c r="BD94" s="276"/>
      <c r="BE94" s="277"/>
      <c r="BF94" s="277"/>
      <c r="BG94" s="277"/>
      <c r="BH94" s="278"/>
    </row>
    <row r="95" spans="2:60" ht="20.25" customHeight="1" x14ac:dyDescent="0.4">
      <c r="B95" s="127"/>
      <c r="C95" s="319"/>
      <c r="D95" s="320"/>
      <c r="E95" s="321"/>
      <c r="F95" s="179"/>
      <c r="G95" s="175">
        <f>C93</f>
        <v>0</v>
      </c>
      <c r="H95" s="322"/>
      <c r="I95" s="323"/>
      <c r="J95" s="324"/>
      <c r="K95" s="324"/>
      <c r="L95" s="325"/>
      <c r="M95" s="326"/>
      <c r="N95" s="327"/>
      <c r="O95" s="32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82">
        <f>IF($BC$3="４週",SUM(U95:AV95),IF($BC$3="暦月",SUM(U95:AY95),""))</f>
        <v>0</v>
      </c>
      <c r="BA95" s="283"/>
      <c r="BB95" s="284">
        <f>IF($BC$3="４週",AZ95/4,IF($BC$3="暦月",(AZ95/($BC$8/7)),""))</f>
        <v>0</v>
      </c>
      <c r="BC95" s="283"/>
      <c r="BD95" s="285"/>
      <c r="BE95" s="286"/>
      <c r="BF95" s="286"/>
      <c r="BG95" s="286"/>
      <c r="BH95" s="287"/>
    </row>
    <row r="96" spans="2:60" ht="20.25" customHeight="1" x14ac:dyDescent="0.4">
      <c r="B96" s="129"/>
      <c r="C96" s="288"/>
      <c r="D96" s="289"/>
      <c r="E96" s="290"/>
      <c r="F96" s="177"/>
      <c r="G96" s="173"/>
      <c r="H96" s="334"/>
      <c r="I96" s="300"/>
      <c r="J96" s="301"/>
      <c r="K96" s="301"/>
      <c r="L96" s="302"/>
      <c r="M96" s="309"/>
      <c r="N96" s="310"/>
      <c r="O96" s="311"/>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318"/>
      <c r="BA96" s="272"/>
      <c r="BB96" s="271"/>
      <c r="BC96" s="272"/>
      <c r="BD96" s="273"/>
      <c r="BE96" s="274"/>
      <c r="BF96" s="274"/>
      <c r="BG96" s="274"/>
      <c r="BH96" s="275"/>
    </row>
    <row r="97" spans="2:60" ht="20.25" customHeight="1" x14ac:dyDescent="0.4">
      <c r="B97" s="125">
        <f>B94+1</f>
        <v>26</v>
      </c>
      <c r="C97" s="291"/>
      <c r="D97" s="292"/>
      <c r="E97" s="293"/>
      <c r="F97" s="178">
        <f>C96</f>
        <v>0</v>
      </c>
      <c r="G97" s="174"/>
      <c r="H97" s="298"/>
      <c r="I97" s="303"/>
      <c r="J97" s="304"/>
      <c r="K97" s="304"/>
      <c r="L97" s="305"/>
      <c r="M97" s="312"/>
      <c r="N97" s="313"/>
      <c r="O97" s="314"/>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79">
        <f>IF($BC$3="４週",SUM(U97:AV97),IF($BC$3="暦月",SUM(U97:AY97),""))</f>
        <v>0</v>
      </c>
      <c r="BA97" s="280"/>
      <c r="BB97" s="281">
        <f>IF($BC$3="４週",AZ97/4,IF($BC$3="暦月",(AZ97/($BC$8/7)),""))</f>
        <v>0</v>
      </c>
      <c r="BC97" s="280"/>
      <c r="BD97" s="276"/>
      <c r="BE97" s="277"/>
      <c r="BF97" s="277"/>
      <c r="BG97" s="277"/>
      <c r="BH97" s="278"/>
    </row>
    <row r="98" spans="2:60" ht="20.25" customHeight="1" x14ac:dyDescent="0.4">
      <c r="B98" s="127"/>
      <c r="C98" s="319"/>
      <c r="D98" s="320"/>
      <c r="E98" s="321"/>
      <c r="F98" s="179"/>
      <c r="G98" s="175">
        <f>C96</f>
        <v>0</v>
      </c>
      <c r="H98" s="322"/>
      <c r="I98" s="323"/>
      <c r="J98" s="324"/>
      <c r="K98" s="324"/>
      <c r="L98" s="325"/>
      <c r="M98" s="326"/>
      <c r="N98" s="327"/>
      <c r="O98" s="32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82">
        <f>IF($BC$3="４週",SUM(U98:AV98),IF($BC$3="暦月",SUM(U98:AY98),""))</f>
        <v>0</v>
      </c>
      <c r="BA98" s="283"/>
      <c r="BB98" s="284">
        <f>IF($BC$3="４週",AZ98/4,IF($BC$3="暦月",(AZ98/($BC$8/7)),""))</f>
        <v>0</v>
      </c>
      <c r="BC98" s="283"/>
      <c r="BD98" s="285"/>
      <c r="BE98" s="286"/>
      <c r="BF98" s="286"/>
      <c r="BG98" s="286"/>
      <c r="BH98" s="287"/>
    </row>
    <row r="99" spans="2:60" ht="20.25" customHeight="1" x14ac:dyDescent="0.4">
      <c r="B99" s="129"/>
      <c r="C99" s="288"/>
      <c r="D99" s="289"/>
      <c r="E99" s="290"/>
      <c r="F99" s="177"/>
      <c r="G99" s="173"/>
      <c r="H99" s="334"/>
      <c r="I99" s="300"/>
      <c r="J99" s="301"/>
      <c r="K99" s="301"/>
      <c r="L99" s="302"/>
      <c r="M99" s="309"/>
      <c r="N99" s="310"/>
      <c r="O99" s="311"/>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318"/>
      <c r="BA99" s="272"/>
      <c r="BB99" s="271"/>
      <c r="BC99" s="272"/>
      <c r="BD99" s="273"/>
      <c r="BE99" s="274"/>
      <c r="BF99" s="274"/>
      <c r="BG99" s="274"/>
      <c r="BH99" s="275"/>
    </row>
    <row r="100" spans="2:60" ht="20.25" customHeight="1" x14ac:dyDescent="0.4">
      <c r="B100" s="125">
        <f>B97+1</f>
        <v>27</v>
      </c>
      <c r="C100" s="291"/>
      <c r="D100" s="292"/>
      <c r="E100" s="293"/>
      <c r="F100" s="178">
        <f>C99</f>
        <v>0</v>
      </c>
      <c r="G100" s="174"/>
      <c r="H100" s="298"/>
      <c r="I100" s="303"/>
      <c r="J100" s="304"/>
      <c r="K100" s="304"/>
      <c r="L100" s="305"/>
      <c r="M100" s="312"/>
      <c r="N100" s="313"/>
      <c r="O100" s="314"/>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79">
        <f>IF($BC$3="４週",SUM(U100:AV100),IF($BC$3="暦月",SUM(U100:AY100),""))</f>
        <v>0</v>
      </c>
      <c r="BA100" s="280"/>
      <c r="BB100" s="281">
        <f>IF($BC$3="４週",AZ100/4,IF($BC$3="暦月",(AZ100/($BC$8/7)),""))</f>
        <v>0</v>
      </c>
      <c r="BC100" s="280"/>
      <c r="BD100" s="276"/>
      <c r="BE100" s="277"/>
      <c r="BF100" s="277"/>
      <c r="BG100" s="277"/>
      <c r="BH100" s="278"/>
    </row>
    <row r="101" spans="2:60" ht="20.25" customHeight="1" x14ac:dyDescent="0.4">
      <c r="B101" s="127"/>
      <c r="C101" s="319"/>
      <c r="D101" s="320"/>
      <c r="E101" s="321"/>
      <c r="F101" s="179"/>
      <c r="G101" s="175">
        <f>C99</f>
        <v>0</v>
      </c>
      <c r="H101" s="322"/>
      <c r="I101" s="323"/>
      <c r="J101" s="324"/>
      <c r="K101" s="324"/>
      <c r="L101" s="325"/>
      <c r="M101" s="326"/>
      <c r="N101" s="327"/>
      <c r="O101" s="32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82">
        <f>IF($BC$3="４週",SUM(U101:AV101),IF($BC$3="暦月",SUM(U101:AY101),""))</f>
        <v>0</v>
      </c>
      <c r="BA101" s="283"/>
      <c r="BB101" s="284">
        <f>IF($BC$3="４週",AZ101/4,IF($BC$3="暦月",(AZ101/($BC$8/7)),""))</f>
        <v>0</v>
      </c>
      <c r="BC101" s="283"/>
      <c r="BD101" s="285"/>
      <c r="BE101" s="286"/>
      <c r="BF101" s="286"/>
      <c r="BG101" s="286"/>
      <c r="BH101" s="287"/>
    </row>
    <row r="102" spans="2:60" ht="20.25" customHeight="1" x14ac:dyDescent="0.4">
      <c r="B102" s="129"/>
      <c r="C102" s="288"/>
      <c r="D102" s="289"/>
      <c r="E102" s="290"/>
      <c r="F102" s="177"/>
      <c r="G102" s="173"/>
      <c r="H102" s="334"/>
      <c r="I102" s="300"/>
      <c r="J102" s="301"/>
      <c r="K102" s="301"/>
      <c r="L102" s="302"/>
      <c r="M102" s="309"/>
      <c r="N102" s="310"/>
      <c r="O102" s="311"/>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318"/>
      <c r="BA102" s="272"/>
      <c r="BB102" s="271"/>
      <c r="BC102" s="272"/>
      <c r="BD102" s="273"/>
      <c r="BE102" s="274"/>
      <c r="BF102" s="274"/>
      <c r="BG102" s="274"/>
      <c r="BH102" s="275"/>
    </row>
    <row r="103" spans="2:60" ht="20.25" customHeight="1" x14ac:dyDescent="0.4">
      <c r="B103" s="125">
        <f>B100+1</f>
        <v>28</v>
      </c>
      <c r="C103" s="291"/>
      <c r="D103" s="292"/>
      <c r="E103" s="293"/>
      <c r="F103" s="178">
        <f>C102</f>
        <v>0</v>
      </c>
      <c r="G103" s="174"/>
      <c r="H103" s="298"/>
      <c r="I103" s="303"/>
      <c r="J103" s="304"/>
      <c r="K103" s="304"/>
      <c r="L103" s="305"/>
      <c r="M103" s="312"/>
      <c r="N103" s="313"/>
      <c r="O103" s="314"/>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79">
        <f>IF($BC$3="４週",SUM(U103:AV103),IF($BC$3="暦月",SUM(U103:AY103),""))</f>
        <v>0</v>
      </c>
      <c r="BA103" s="280"/>
      <c r="BB103" s="281">
        <f>IF($BC$3="４週",AZ103/4,IF($BC$3="暦月",(AZ103/($BC$8/7)),""))</f>
        <v>0</v>
      </c>
      <c r="BC103" s="280"/>
      <c r="BD103" s="276"/>
      <c r="BE103" s="277"/>
      <c r="BF103" s="277"/>
      <c r="BG103" s="277"/>
      <c r="BH103" s="278"/>
    </row>
    <row r="104" spans="2:60" ht="20.25" customHeight="1" x14ac:dyDescent="0.4">
      <c r="B104" s="127"/>
      <c r="C104" s="319"/>
      <c r="D104" s="320"/>
      <c r="E104" s="321"/>
      <c r="F104" s="179"/>
      <c r="G104" s="175">
        <f>C102</f>
        <v>0</v>
      </c>
      <c r="H104" s="322"/>
      <c r="I104" s="323"/>
      <c r="J104" s="324"/>
      <c r="K104" s="324"/>
      <c r="L104" s="325"/>
      <c r="M104" s="326"/>
      <c r="N104" s="327"/>
      <c r="O104" s="32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82">
        <f>IF($BC$3="４週",SUM(U104:AV104),IF($BC$3="暦月",SUM(U104:AY104),""))</f>
        <v>0</v>
      </c>
      <c r="BA104" s="283"/>
      <c r="BB104" s="284">
        <f>IF($BC$3="４週",AZ104/4,IF($BC$3="暦月",(AZ104/($BC$8/7)),""))</f>
        <v>0</v>
      </c>
      <c r="BC104" s="283"/>
      <c r="BD104" s="285"/>
      <c r="BE104" s="286"/>
      <c r="BF104" s="286"/>
      <c r="BG104" s="286"/>
      <c r="BH104" s="287"/>
    </row>
    <row r="105" spans="2:60" ht="20.25" customHeight="1" x14ac:dyDescent="0.4">
      <c r="B105" s="129"/>
      <c r="C105" s="288"/>
      <c r="D105" s="289"/>
      <c r="E105" s="290"/>
      <c r="F105" s="177"/>
      <c r="G105" s="173"/>
      <c r="H105" s="334"/>
      <c r="I105" s="300"/>
      <c r="J105" s="301"/>
      <c r="K105" s="301"/>
      <c r="L105" s="302"/>
      <c r="M105" s="309"/>
      <c r="N105" s="310"/>
      <c r="O105" s="311"/>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318"/>
      <c r="BA105" s="272"/>
      <c r="BB105" s="271"/>
      <c r="BC105" s="272"/>
      <c r="BD105" s="273"/>
      <c r="BE105" s="274"/>
      <c r="BF105" s="274"/>
      <c r="BG105" s="274"/>
      <c r="BH105" s="275"/>
    </row>
    <row r="106" spans="2:60" ht="20.25" customHeight="1" x14ac:dyDescent="0.4">
      <c r="B106" s="125">
        <f>B103+1</f>
        <v>29</v>
      </c>
      <c r="C106" s="291"/>
      <c r="D106" s="292"/>
      <c r="E106" s="293"/>
      <c r="F106" s="178">
        <f>C105</f>
        <v>0</v>
      </c>
      <c r="G106" s="174"/>
      <c r="H106" s="298"/>
      <c r="I106" s="303"/>
      <c r="J106" s="304"/>
      <c r="K106" s="304"/>
      <c r="L106" s="305"/>
      <c r="M106" s="312"/>
      <c r="N106" s="313"/>
      <c r="O106" s="314"/>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79">
        <f>IF($BC$3="４週",SUM(U106:AV106),IF($BC$3="暦月",SUM(U106:AY106),""))</f>
        <v>0</v>
      </c>
      <c r="BA106" s="280"/>
      <c r="BB106" s="281">
        <f>IF($BC$3="４週",AZ106/4,IF($BC$3="暦月",(AZ106/($BC$8/7)),""))</f>
        <v>0</v>
      </c>
      <c r="BC106" s="280"/>
      <c r="BD106" s="276"/>
      <c r="BE106" s="277"/>
      <c r="BF106" s="277"/>
      <c r="BG106" s="277"/>
      <c r="BH106" s="278"/>
    </row>
    <row r="107" spans="2:60" ht="20.25" customHeight="1" x14ac:dyDescent="0.4">
      <c r="B107" s="127"/>
      <c r="C107" s="319"/>
      <c r="D107" s="320"/>
      <c r="E107" s="321"/>
      <c r="F107" s="179"/>
      <c r="G107" s="175">
        <f>C105</f>
        <v>0</v>
      </c>
      <c r="H107" s="322"/>
      <c r="I107" s="323"/>
      <c r="J107" s="324"/>
      <c r="K107" s="324"/>
      <c r="L107" s="325"/>
      <c r="M107" s="326"/>
      <c r="N107" s="327"/>
      <c r="O107" s="32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82">
        <f>IF($BC$3="４週",SUM(U107:AV107),IF($BC$3="暦月",SUM(U107:AY107),""))</f>
        <v>0</v>
      </c>
      <c r="BA107" s="283"/>
      <c r="BB107" s="284">
        <f>IF($BC$3="４週",AZ107/4,IF($BC$3="暦月",(AZ107/($BC$8/7)),""))</f>
        <v>0</v>
      </c>
      <c r="BC107" s="283"/>
      <c r="BD107" s="285"/>
      <c r="BE107" s="286"/>
      <c r="BF107" s="286"/>
      <c r="BG107" s="286"/>
      <c r="BH107" s="287"/>
    </row>
    <row r="108" spans="2:60" ht="20.25" customHeight="1" x14ac:dyDescent="0.4">
      <c r="B108" s="129"/>
      <c r="C108" s="288"/>
      <c r="D108" s="289"/>
      <c r="E108" s="290"/>
      <c r="F108" s="177"/>
      <c r="G108" s="173"/>
      <c r="H108" s="334"/>
      <c r="I108" s="300"/>
      <c r="J108" s="301"/>
      <c r="K108" s="301"/>
      <c r="L108" s="302"/>
      <c r="M108" s="309"/>
      <c r="N108" s="310"/>
      <c r="O108" s="311"/>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318"/>
      <c r="BA108" s="272"/>
      <c r="BB108" s="271"/>
      <c r="BC108" s="272"/>
      <c r="BD108" s="273"/>
      <c r="BE108" s="274"/>
      <c r="BF108" s="274"/>
      <c r="BG108" s="274"/>
      <c r="BH108" s="275"/>
    </row>
    <row r="109" spans="2:60" ht="20.25" customHeight="1" x14ac:dyDescent="0.4">
      <c r="B109" s="125">
        <f>B106+1</f>
        <v>30</v>
      </c>
      <c r="C109" s="291"/>
      <c r="D109" s="292"/>
      <c r="E109" s="293"/>
      <c r="F109" s="178">
        <f>C108</f>
        <v>0</v>
      </c>
      <c r="G109" s="174"/>
      <c r="H109" s="298"/>
      <c r="I109" s="303"/>
      <c r="J109" s="304"/>
      <c r="K109" s="304"/>
      <c r="L109" s="305"/>
      <c r="M109" s="312"/>
      <c r="N109" s="313"/>
      <c r="O109" s="314"/>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79">
        <f>IF($BC$3="４週",SUM(U109:AV109),IF($BC$3="暦月",SUM(U109:AY109),""))</f>
        <v>0</v>
      </c>
      <c r="BA109" s="280"/>
      <c r="BB109" s="281">
        <f>IF($BC$3="４週",AZ109/4,IF($BC$3="暦月",(AZ109/($BC$8/7)),""))</f>
        <v>0</v>
      </c>
      <c r="BC109" s="280"/>
      <c r="BD109" s="276"/>
      <c r="BE109" s="277"/>
      <c r="BF109" s="277"/>
      <c r="BG109" s="277"/>
      <c r="BH109" s="278"/>
    </row>
    <row r="110" spans="2:60" ht="20.25" customHeight="1" x14ac:dyDescent="0.4">
      <c r="B110" s="127"/>
      <c r="C110" s="319"/>
      <c r="D110" s="320"/>
      <c r="E110" s="321"/>
      <c r="F110" s="179"/>
      <c r="G110" s="175">
        <f>C108</f>
        <v>0</v>
      </c>
      <c r="H110" s="322"/>
      <c r="I110" s="323"/>
      <c r="J110" s="324"/>
      <c r="K110" s="324"/>
      <c r="L110" s="325"/>
      <c r="M110" s="326"/>
      <c r="N110" s="327"/>
      <c r="O110" s="32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82">
        <f>IF($BC$3="４週",SUM(U110:AV110),IF($BC$3="暦月",SUM(U110:AY110),""))</f>
        <v>0</v>
      </c>
      <c r="BA110" s="283"/>
      <c r="BB110" s="284">
        <f>IF($BC$3="４週",AZ110/4,IF($BC$3="暦月",(AZ110/($BC$8/7)),""))</f>
        <v>0</v>
      </c>
      <c r="BC110" s="283"/>
      <c r="BD110" s="285"/>
      <c r="BE110" s="286"/>
      <c r="BF110" s="286"/>
      <c r="BG110" s="286"/>
      <c r="BH110" s="287"/>
    </row>
    <row r="111" spans="2:60" ht="20.25" customHeight="1" x14ac:dyDescent="0.4">
      <c r="B111" s="129"/>
      <c r="C111" s="288"/>
      <c r="D111" s="289"/>
      <c r="E111" s="290"/>
      <c r="F111" s="177"/>
      <c r="G111" s="173"/>
      <c r="H111" s="334"/>
      <c r="I111" s="300"/>
      <c r="J111" s="301"/>
      <c r="K111" s="301"/>
      <c r="L111" s="302"/>
      <c r="M111" s="309"/>
      <c r="N111" s="310"/>
      <c r="O111" s="311"/>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318"/>
      <c r="BA111" s="272"/>
      <c r="BB111" s="271"/>
      <c r="BC111" s="272"/>
      <c r="BD111" s="273"/>
      <c r="BE111" s="274"/>
      <c r="BF111" s="274"/>
      <c r="BG111" s="274"/>
      <c r="BH111" s="275"/>
    </row>
    <row r="112" spans="2:60" ht="20.25" customHeight="1" x14ac:dyDescent="0.4">
      <c r="B112" s="125">
        <f>B109+1</f>
        <v>31</v>
      </c>
      <c r="C112" s="291"/>
      <c r="D112" s="292"/>
      <c r="E112" s="293"/>
      <c r="F112" s="178">
        <f>C111</f>
        <v>0</v>
      </c>
      <c r="G112" s="174"/>
      <c r="H112" s="298"/>
      <c r="I112" s="303"/>
      <c r="J112" s="304"/>
      <c r="K112" s="304"/>
      <c r="L112" s="305"/>
      <c r="M112" s="312"/>
      <c r="N112" s="313"/>
      <c r="O112" s="314"/>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79">
        <f>IF($BC$3="４週",SUM(U112:AV112),IF($BC$3="暦月",SUM(U112:AY112),""))</f>
        <v>0</v>
      </c>
      <c r="BA112" s="280"/>
      <c r="BB112" s="281">
        <f>IF($BC$3="４週",AZ112/4,IF($BC$3="暦月",(AZ112/($BC$8/7)),""))</f>
        <v>0</v>
      </c>
      <c r="BC112" s="280"/>
      <c r="BD112" s="276"/>
      <c r="BE112" s="277"/>
      <c r="BF112" s="277"/>
      <c r="BG112" s="277"/>
      <c r="BH112" s="278"/>
    </row>
    <row r="113" spans="2:60" ht="20.25" customHeight="1" x14ac:dyDescent="0.4">
      <c r="B113" s="127"/>
      <c r="C113" s="319"/>
      <c r="D113" s="320"/>
      <c r="E113" s="321"/>
      <c r="F113" s="179"/>
      <c r="G113" s="175">
        <f>C111</f>
        <v>0</v>
      </c>
      <c r="H113" s="322"/>
      <c r="I113" s="323"/>
      <c r="J113" s="324"/>
      <c r="K113" s="324"/>
      <c r="L113" s="325"/>
      <c r="M113" s="326"/>
      <c r="N113" s="327"/>
      <c r="O113" s="32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82">
        <f>IF($BC$3="４週",SUM(U113:AV113),IF($BC$3="暦月",SUM(U113:AY113),""))</f>
        <v>0</v>
      </c>
      <c r="BA113" s="283"/>
      <c r="BB113" s="284">
        <f>IF($BC$3="４週",AZ113/4,IF($BC$3="暦月",(AZ113/($BC$8/7)),""))</f>
        <v>0</v>
      </c>
      <c r="BC113" s="283"/>
      <c r="BD113" s="285"/>
      <c r="BE113" s="286"/>
      <c r="BF113" s="286"/>
      <c r="BG113" s="286"/>
      <c r="BH113" s="287"/>
    </row>
    <row r="114" spans="2:60" ht="20.25" customHeight="1" x14ac:dyDescent="0.4">
      <c r="B114" s="129"/>
      <c r="C114" s="288"/>
      <c r="D114" s="289"/>
      <c r="E114" s="290"/>
      <c r="F114" s="177"/>
      <c r="G114" s="173"/>
      <c r="H114" s="334"/>
      <c r="I114" s="300"/>
      <c r="J114" s="301"/>
      <c r="K114" s="301"/>
      <c r="L114" s="302"/>
      <c r="M114" s="309"/>
      <c r="N114" s="310"/>
      <c r="O114" s="311"/>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318"/>
      <c r="BA114" s="272"/>
      <c r="BB114" s="271"/>
      <c r="BC114" s="272"/>
      <c r="BD114" s="273"/>
      <c r="BE114" s="274"/>
      <c r="BF114" s="274"/>
      <c r="BG114" s="274"/>
      <c r="BH114" s="275"/>
    </row>
    <row r="115" spans="2:60" ht="20.25" customHeight="1" x14ac:dyDescent="0.4">
      <c r="B115" s="125">
        <f>B112+1</f>
        <v>32</v>
      </c>
      <c r="C115" s="291"/>
      <c r="D115" s="292"/>
      <c r="E115" s="293"/>
      <c r="F115" s="178">
        <f>C114</f>
        <v>0</v>
      </c>
      <c r="G115" s="174"/>
      <c r="H115" s="298"/>
      <c r="I115" s="303"/>
      <c r="J115" s="304"/>
      <c r="K115" s="304"/>
      <c r="L115" s="305"/>
      <c r="M115" s="312"/>
      <c r="N115" s="313"/>
      <c r="O115" s="314"/>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79">
        <f>IF($BC$3="４週",SUM(U115:AV115),IF($BC$3="暦月",SUM(U115:AY115),""))</f>
        <v>0</v>
      </c>
      <c r="BA115" s="280"/>
      <c r="BB115" s="281">
        <f>IF($BC$3="４週",AZ115/4,IF($BC$3="暦月",(AZ115/($BC$8/7)),""))</f>
        <v>0</v>
      </c>
      <c r="BC115" s="280"/>
      <c r="BD115" s="276"/>
      <c r="BE115" s="277"/>
      <c r="BF115" s="277"/>
      <c r="BG115" s="277"/>
      <c r="BH115" s="278"/>
    </row>
    <row r="116" spans="2:60" ht="20.25" customHeight="1" x14ac:dyDescent="0.4">
      <c r="B116" s="127"/>
      <c r="C116" s="319"/>
      <c r="D116" s="320"/>
      <c r="E116" s="321"/>
      <c r="F116" s="179"/>
      <c r="G116" s="175">
        <f>C114</f>
        <v>0</v>
      </c>
      <c r="H116" s="322"/>
      <c r="I116" s="323"/>
      <c r="J116" s="324"/>
      <c r="K116" s="324"/>
      <c r="L116" s="325"/>
      <c r="M116" s="326"/>
      <c r="N116" s="327"/>
      <c r="O116" s="32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82">
        <f>IF($BC$3="４週",SUM(U116:AV116),IF($BC$3="暦月",SUM(U116:AY116),""))</f>
        <v>0</v>
      </c>
      <c r="BA116" s="283"/>
      <c r="BB116" s="284">
        <f>IF($BC$3="４週",AZ116/4,IF($BC$3="暦月",(AZ116/($BC$8/7)),""))</f>
        <v>0</v>
      </c>
      <c r="BC116" s="283"/>
      <c r="BD116" s="285"/>
      <c r="BE116" s="286"/>
      <c r="BF116" s="286"/>
      <c r="BG116" s="286"/>
      <c r="BH116" s="287"/>
    </row>
    <row r="117" spans="2:60" ht="20.25" customHeight="1" x14ac:dyDescent="0.4">
      <c r="B117" s="129"/>
      <c r="C117" s="288"/>
      <c r="D117" s="289"/>
      <c r="E117" s="290"/>
      <c r="F117" s="177"/>
      <c r="G117" s="173"/>
      <c r="H117" s="334"/>
      <c r="I117" s="300"/>
      <c r="J117" s="301"/>
      <c r="K117" s="301"/>
      <c r="L117" s="302"/>
      <c r="M117" s="309"/>
      <c r="N117" s="310"/>
      <c r="O117" s="311"/>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318"/>
      <c r="BA117" s="272"/>
      <c r="BB117" s="271"/>
      <c r="BC117" s="272"/>
      <c r="BD117" s="273"/>
      <c r="BE117" s="274"/>
      <c r="BF117" s="274"/>
      <c r="BG117" s="274"/>
      <c r="BH117" s="275"/>
    </row>
    <row r="118" spans="2:60" ht="20.25" customHeight="1" x14ac:dyDescent="0.4">
      <c r="B118" s="125">
        <f>B115+1</f>
        <v>33</v>
      </c>
      <c r="C118" s="291"/>
      <c r="D118" s="292"/>
      <c r="E118" s="293"/>
      <c r="F118" s="178">
        <f>C117</f>
        <v>0</v>
      </c>
      <c r="G118" s="174"/>
      <c r="H118" s="298"/>
      <c r="I118" s="303"/>
      <c r="J118" s="304"/>
      <c r="K118" s="304"/>
      <c r="L118" s="305"/>
      <c r="M118" s="312"/>
      <c r="N118" s="313"/>
      <c r="O118" s="314"/>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79">
        <f>IF($BC$3="４週",SUM(U118:AV118),IF($BC$3="暦月",SUM(U118:AY118),""))</f>
        <v>0</v>
      </c>
      <c r="BA118" s="280"/>
      <c r="BB118" s="281">
        <f>IF($BC$3="４週",AZ118/4,IF($BC$3="暦月",(AZ118/($BC$8/7)),""))</f>
        <v>0</v>
      </c>
      <c r="BC118" s="280"/>
      <c r="BD118" s="276"/>
      <c r="BE118" s="277"/>
      <c r="BF118" s="277"/>
      <c r="BG118" s="277"/>
      <c r="BH118" s="278"/>
    </row>
    <row r="119" spans="2:60" ht="20.25" customHeight="1" x14ac:dyDescent="0.4">
      <c r="B119" s="127"/>
      <c r="C119" s="319"/>
      <c r="D119" s="320"/>
      <c r="E119" s="321"/>
      <c r="F119" s="179"/>
      <c r="G119" s="175">
        <f>C117</f>
        <v>0</v>
      </c>
      <c r="H119" s="322"/>
      <c r="I119" s="323"/>
      <c r="J119" s="324"/>
      <c r="K119" s="324"/>
      <c r="L119" s="325"/>
      <c r="M119" s="326"/>
      <c r="N119" s="327"/>
      <c r="O119" s="32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82">
        <f>IF($BC$3="４週",SUM(U119:AV119),IF($BC$3="暦月",SUM(U119:AY119),""))</f>
        <v>0</v>
      </c>
      <c r="BA119" s="283"/>
      <c r="BB119" s="284">
        <f>IF($BC$3="４週",AZ119/4,IF($BC$3="暦月",(AZ119/($BC$8/7)),""))</f>
        <v>0</v>
      </c>
      <c r="BC119" s="283"/>
      <c r="BD119" s="285"/>
      <c r="BE119" s="286"/>
      <c r="BF119" s="286"/>
      <c r="BG119" s="286"/>
      <c r="BH119" s="287"/>
    </row>
    <row r="120" spans="2:60" ht="20.25" customHeight="1" x14ac:dyDescent="0.4">
      <c r="B120" s="129"/>
      <c r="C120" s="288"/>
      <c r="D120" s="289"/>
      <c r="E120" s="290"/>
      <c r="F120" s="177"/>
      <c r="G120" s="173"/>
      <c r="H120" s="334"/>
      <c r="I120" s="300"/>
      <c r="J120" s="301"/>
      <c r="K120" s="301"/>
      <c r="L120" s="302"/>
      <c r="M120" s="309"/>
      <c r="N120" s="310"/>
      <c r="O120" s="311"/>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318"/>
      <c r="BA120" s="272"/>
      <c r="BB120" s="271"/>
      <c r="BC120" s="272"/>
      <c r="BD120" s="273"/>
      <c r="BE120" s="274"/>
      <c r="BF120" s="274"/>
      <c r="BG120" s="274"/>
      <c r="BH120" s="275"/>
    </row>
    <row r="121" spans="2:60" ht="20.25" customHeight="1" x14ac:dyDescent="0.4">
      <c r="B121" s="125">
        <f>B118+1</f>
        <v>34</v>
      </c>
      <c r="C121" s="291"/>
      <c r="D121" s="292"/>
      <c r="E121" s="293"/>
      <c r="F121" s="178">
        <f>C120</f>
        <v>0</v>
      </c>
      <c r="G121" s="174"/>
      <c r="H121" s="298"/>
      <c r="I121" s="303"/>
      <c r="J121" s="304"/>
      <c r="K121" s="304"/>
      <c r="L121" s="305"/>
      <c r="M121" s="312"/>
      <c r="N121" s="313"/>
      <c r="O121" s="314"/>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79">
        <f>IF($BC$3="４週",SUM(U121:AV121),IF($BC$3="暦月",SUM(U121:AY121),""))</f>
        <v>0</v>
      </c>
      <c r="BA121" s="280"/>
      <c r="BB121" s="281">
        <f>IF($BC$3="４週",AZ121/4,IF($BC$3="暦月",(AZ121/($BC$8/7)),""))</f>
        <v>0</v>
      </c>
      <c r="BC121" s="280"/>
      <c r="BD121" s="276"/>
      <c r="BE121" s="277"/>
      <c r="BF121" s="277"/>
      <c r="BG121" s="277"/>
      <c r="BH121" s="278"/>
    </row>
    <row r="122" spans="2:60" ht="20.25" customHeight="1" x14ac:dyDescent="0.4">
      <c r="B122" s="127"/>
      <c r="C122" s="319"/>
      <c r="D122" s="320"/>
      <c r="E122" s="321"/>
      <c r="F122" s="179"/>
      <c r="G122" s="175">
        <f>C120</f>
        <v>0</v>
      </c>
      <c r="H122" s="322"/>
      <c r="I122" s="323"/>
      <c r="J122" s="324"/>
      <c r="K122" s="324"/>
      <c r="L122" s="325"/>
      <c r="M122" s="326"/>
      <c r="N122" s="327"/>
      <c r="O122" s="32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82">
        <f>IF($BC$3="４週",SUM(U122:AV122),IF($BC$3="暦月",SUM(U122:AY122),""))</f>
        <v>0</v>
      </c>
      <c r="BA122" s="283"/>
      <c r="BB122" s="284">
        <f>IF($BC$3="４週",AZ122/4,IF($BC$3="暦月",(AZ122/($BC$8/7)),""))</f>
        <v>0</v>
      </c>
      <c r="BC122" s="283"/>
      <c r="BD122" s="285"/>
      <c r="BE122" s="286"/>
      <c r="BF122" s="286"/>
      <c r="BG122" s="286"/>
      <c r="BH122" s="287"/>
    </row>
    <row r="123" spans="2:60" ht="20.25" customHeight="1" x14ac:dyDescent="0.4">
      <c r="B123" s="129"/>
      <c r="C123" s="288"/>
      <c r="D123" s="289"/>
      <c r="E123" s="290"/>
      <c r="F123" s="177"/>
      <c r="G123" s="173"/>
      <c r="H123" s="334"/>
      <c r="I123" s="300"/>
      <c r="J123" s="301"/>
      <c r="K123" s="301"/>
      <c r="L123" s="302"/>
      <c r="M123" s="309"/>
      <c r="N123" s="310"/>
      <c r="O123" s="311"/>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318"/>
      <c r="BA123" s="272"/>
      <c r="BB123" s="271"/>
      <c r="BC123" s="272"/>
      <c r="BD123" s="273"/>
      <c r="BE123" s="274"/>
      <c r="BF123" s="274"/>
      <c r="BG123" s="274"/>
      <c r="BH123" s="275"/>
    </row>
    <row r="124" spans="2:60" ht="20.25" customHeight="1" x14ac:dyDescent="0.4">
      <c r="B124" s="125">
        <f>B121+1</f>
        <v>35</v>
      </c>
      <c r="C124" s="291"/>
      <c r="D124" s="292"/>
      <c r="E124" s="293"/>
      <c r="F124" s="178">
        <f>C123</f>
        <v>0</v>
      </c>
      <c r="G124" s="174"/>
      <c r="H124" s="298"/>
      <c r="I124" s="303"/>
      <c r="J124" s="304"/>
      <c r="K124" s="304"/>
      <c r="L124" s="305"/>
      <c r="M124" s="312"/>
      <c r="N124" s="313"/>
      <c r="O124" s="314"/>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79">
        <f>IF($BC$3="４週",SUM(U124:AV124),IF($BC$3="暦月",SUM(U124:AY124),""))</f>
        <v>0</v>
      </c>
      <c r="BA124" s="280"/>
      <c r="BB124" s="281">
        <f>IF($BC$3="４週",AZ124/4,IF($BC$3="暦月",(AZ124/($BC$8/7)),""))</f>
        <v>0</v>
      </c>
      <c r="BC124" s="280"/>
      <c r="BD124" s="276"/>
      <c r="BE124" s="277"/>
      <c r="BF124" s="277"/>
      <c r="BG124" s="277"/>
      <c r="BH124" s="278"/>
    </row>
    <row r="125" spans="2:60" ht="20.25" customHeight="1" x14ac:dyDescent="0.4">
      <c r="B125" s="127"/>
      <c r="C125" s="319"/>
      <c r="D125" s="320"/>
      <c r="E125" s="321"/>
      <c r="F125" s="179"/>
      <c r="G125" s="175">
        <f>C123</f>
        <v>0</v>
      </c>
      <c r="H125" s="322"/>
      <c r="I125" s="323"/>
      <c r="J125" s="324"/>
      <c r="K125" s="324"/>
      <c r="L125" s="325"/>
      <c r="M125" s="326"/>
      <c r="N125" s="327"/>
      <c r="O125" s="32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82">
        <f>IF($BC$3="４週",SUM(U125:AV125),IF($BC$3="暦月",SUM(U125:AY125),""))</f>
        <v>0</v>
      </c>
      <c r="BA125" s="283"/>
      <c r="BB125" s="284">
        <f>IF($BC$3="４週",AZ125/4,IF($BC$3="暦月",(AZ125/($BC$8/7)),""))</f>
        <v>0</v>
      </c>
      <c r="BC125" s="283"/>
      <c r="BD125" s="285"/>
      <c r="BE125" s="286"/>
      <c r="BF125" s="286"/>
      <c r="BG125" s="286"/>
      <c r="BH125" s="287"/>
    </row>
    <row r="126" spans="2:60" ht="20.25" customHeight="1" x14ac:dyDescent="0.4">
      <c r="B126" s="129"/>
      <c r="C126" s="288"/>
      <c r="D126" s="289"/>
      <c r="E126" s="290"/>
      <c r="F126" s="177"/>
      <c r="G126" s="173"/>
      <c r="H126" s="334"/>
      <c r="I126" s="300"/>
      <c r="J126" s="301"/>
      <c r="K126" s="301"/>
      <c r="L126" s="302"/>
      <c r="M126" s="309"/>
      <c r="N126" s="310"/>
      <c r="O126" s="311"/>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318"/>
      <c r="BA126" s="272"/>
      <c r="BB126" s="271"/>
      <c r="BC126" s="272"/>
      <c r="BD126" s="273"/>
      <c r="BE126" s="274"/>
      <c r="BF126" s="274"/>
      <c r="BG126" s="274"/>
      <c r="BH126" s="275"/>
    </row>
    <row r="127" spans="2:60" ht="20.25" customHeight="1" x14ac:dyDescent="0.4">
      <c r="B127" s="125">
        <f>B124+1</f>
        <v>36</v>
      </c>
      <c r="C127" s="291"/>
      <c r="D127" s="292"/>
      <c r="E127" s="293"/>
      <c r="F127" s="178">
        <f>C126</f>
        <v>0</v>
      </c>
      <c r="G127" s="174"/>
      <c r="H127" s="298"/>
      <c r="I127" s="303"/>
      <c r="J127" s="304"/>
      <c r="K127" s="304"/>
      <c r="L127" s="305"/>
      <c r="M127" s="312"/>
      <c r="N127" s="313"/>
      <c r="O127" s="314"/>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79">
        <f>IF($BC$3="４週",SUM(U127:AV127),IF($BC$3="暦月",SUM(U127:AY127),""))</f>
        <v>0</v>
      </c>
      <c r="BA127" s="280"/>
      <c r="BB127" s="281">
        <f>IF($BC$3="４週",AZ127/4,IF($BC$3="暦月",(AZ127/($BC$8/7)),""))</f>
        <v>0</v>
      </c>
      <c r="BC127" s="280"/>
      <c r="BD127" s="276"/>
      <c r="BE127" s="277"/>
      <c r="BF127" s="277"/>
      <c r="BG127" s="277"/>
      <c r="BH127" s="278"/>
    </row>
    <row r="128" spans="2:60" ht="20.25" customHeight="1" x14ac:dyDescent="0.4">
      <c r="B128" s="127"/>
      <c r="C128" s="319"/>
      <c r="D128" s="320"/>
      <c r="E128" s="321"/>
      <c r="F128" s="179"/>
      <c r="G128" s="175">
        <f>C126</f>
        <v>0</v>
      </c>
      <c r="H128" s="322"/>
      <c r="I128" s="323"/>
      <c r="J128" s="324"/>
      <c r="K128" s="324"/>
      <c r="L128" s="325"/>
      <c r="M128" s="326"/>
      <c r="N128" s="327"/>
      <c r="O128" s="32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82">
        <f>IF($BC$3="４週",SUM(U128:AV128),IF($BC$3="暦月",SUM(U128:AY128),""))</f>
        <v>0</v>
      </c>
      <c r="BA128" s="283"/>
      <c r="BB128" s="284">
        <f>IF($BC$3="４週",AZ128/4,IF($BC$3="暦月",(AZ128/($BC$8/7)),""))</f>
        <v>0</v>
      </c>
      <c r="BC128" s="283"/>
      <c r="BD128" s="285"/>
      <c r="BE128" s="286"/>
      <c r="BF128" s="286"/>
      <c r="BG128" s="286"/>
      <c r="BH128" s="287"/>
    </row>
    <row r="129" spans="2:60" ht="20.25" customHeight="1" x14ac:dyDescent="0.4">
      <c r="B129" s="129"/>
      <c r="C129" s="288"/>
      <c r="D129" s="289"/>
      <c r="E129" s="290"/>
      <c r="F129" s="177"/>
      <c r="G129" s="173"/>
      <c r="H129" s="334"/>
      <c r="I129" s="300"/>
      <c r="J129" s="301"/>
      <c r="K129" s="301"/>
      <c r="L129" s="302"/>
      <c r="M129" s="309"/>
      <c r="N129" s="310"/>
      <c r="O129" s="311"/>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318"/>
      <c r="BA129" s="272"/>
      <c r="BB129" s="271"/>
      <c r="BC129" s="272"/>
      <c r="BD129" s="273"/>
      <c r="BE129" s="274"/>
      <c r="BF129" s="274"/>
      <c r="BG129" s="274"/>
      <c r="BH129" s="275"/>
    </row>
    <row r="130" spans="2:60" ht="20.25" customHeight="1" x14ac:dyDescent="0.4">
      <c r="B130" s="125">
        <f>B127+1</f>
        <v>37</v>
      </c>
      <c r="C130" s="291"/>
      <c r="D130" s="292"/>
      <c r="E130" s="293"/>
      <c r="F130" s="178">
        <f>C129</f>
        <v>0</v>
      </c>
      <c r="G130" s="174"/>
      <c r="H130" s="298"/>
      <c r="I130" s="303"/>
      <c r="J130" s="304"/>
      <c r="K130" s="304"/>
      <c r="L130" s="305"/>
      <c r="M130" s="312"/>
      <c r="N130" s="313"/>
      <c r="O130" s="314"/>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79">
        <f>IF($BC$3="４週",SUM(U130:AV130),IF($BC$3="暦月",SUM(U130:AY130),""))</f>
        <v>0</v>
      </c>
      <c r="BA130" s="280"/>
      <c r="BB130" s="281">
        <f>IF($BC$3="４週",AZ130/4,IF($BC$3="暦月",(AZ130/($BC$8/7)),""))</f>
        <v>0</v>
      </c>
      <c r="BC130" s="280"/>
      <c r="BD130" s="276"/>
      <c r="BE130" s="277"/>
      <c r="BF130" s="277"/>
      <c r="BG130" s="277"/>
      <c r="BH130" s="278"/>
    </row>
    <row r="131" spans="2:60" ht="20.25" customHeight="1" x14ac:dyDescent="0.4">
      <c r="B131" s="127"/>
      <c r="C131" s="319"/>
      <c r="D131" s="320"/>
      <c r="E131" s="321"/>
      <c r="F131" s="179"/>
      <c r="G131" s="175">
        <f>C129</f>
        <v>0</v>
      </c>
      <c r="H131" s="322"/>
      <c r="I131" s="323"/>
      <c r="J131" s="324"/>
      <c r="K131" s="324"/>
      <c r="L131" s="325"/>
      <c r="M131" s="326"/>
      <c r="N131" s="327"/>
      <c r="O131" s="32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82">
        <f>IF($BC$3="４週",SUM(U131:AV131),IF($BC$3="暦月",SUM(U131:AY131),""))</f>
        <v>0</v>
      </c>
      <c r="BA131" s="283"/>
      <c r="BB131" s="284">
        <f>IF($BC$3="４週",AZ131/4,IF($BC$3="暦月",(AZ131/($BC$8/7)),""))</f>
        <v>0</v>
      </c>
      <c r="BC131" s="283"/>
      <c r="BD131" s="285"/>
      <c r="BE131" s="286"/>
      <c r="BF131" s="286"/>
      <c r="BG131" s="286"/>
      <c r="BH131" s="287"/>
    </row>
    <row r="132" spans="2:60" ht="20.25" customHeight="1" x14ac:dyDescent="0.4">
      <c r="B132" s="129"/>
      <c r="C132" s="288"/>
      <c r="D132" s="289"/>
      <c r="E132" s="290"/>
      <c r="F132" s="177"/>
      <c r="G132" s="173"/>
      <c r="H132" s="334"/>
      <c r="I132" s="300"/>
      <c r="J132" s="301"/>
      <c r="K132" s="301"/>
      <c r="L132" s="302"/>
      <c r="M132" s="309"/>
      <c r="N132" s="310"/>
      <c r="O132" s="311"/>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318"/>
      <c r="BA132" s="272"/>
      <c r="BB132" s="271"/>
      <c r="BC132" s="272"/>
      <c r="BD132" s="273"/>
      <c r="BE132" s="274"/>
      <c r="BF132" s="274"/>
      <c r="BG132" s="274"/>
      <c r="BH132" s="275"/>
    </row>
    <row r="133" spans="2:60" ht="20.25" customHeight="1" x14ac:dyDescent="0.4">
      <c r="B133" s="125">
        <f>B130+1</f>
        <v>38</v>
      </c>
      <c r="C133" s="291"/>
      <c r="D133" s="292"/>
      <c r="E133" s="293"/>
      <c r="F133" s="178">
        <f>C132</f>
        <v>0</v>
      </c>
      <c r="G133" s="174"/>
      <c r="H133" s="298"/>
      <c r="I133" s="303"/>
      <c r="J133" s="304"/>
      <c r="K133" s="304"/>
      <c r="L133" s="305"/>
      <c r="M133" s="312"/>
      <c r="N133" s="313"/>
      <c r="O133" s="314"/>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79">
        <f>IF($BC$3="４週",SUM(U133:AV133),IF($BC$3="暦月",SUM(U133:AY133),""))</f>
        <v>0</v>
      </c>
      <c r="BA133" s="280"/>
      <c r="BB133" s="281">
        <f>IF($BC$3="４週",AZ133/4,IF($BC$3="暦月",(AZ133/($BC$8/7)),""))</f>
        <v>0</v>
      </c>
      <c r="BC133" s="280"/>
      <c r="BD133" s="276"/>
      <c r="BE133" s="277"/>
      <c r="BF133" s="277"/>
      <c r="BG133" s="277"/>
      <c r="BH133" s="278"/>
    </row>
    <row r="134" spans="2:60" ht="20.25" customHeight="1" x14ac:dyDescent="0.4">
      <c r="B134" s="127"/>
      <c r="C134" s="319"/>
      <c r="D134" s="320"/>
      <c r="E134" s="321"/>
      <c r="F134" s="179"/>
      <c r="G134" s="175">
        <f>C132</f>
        <v>0</v>
      </c>
      <c r="H134" s="322"/>
      <c r="I134" s="323"/>
      <c r="J134" s="324"/>
      <c r="K134" s="324"/>
      <c r="L134" s="325"/>
      <c r="M134" s="326"/>
      <c r="N134" s="327"/>
      <c r="O134" s="32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82">
        <f>IF($BC$3="４週",SUM(U134:AV134),IF($BC$3="暦月",SUM(U134:AY134),""))</f>
        <v>0</v>
      </c>
      <c r="BA134" s="283"/>
      <c r="BB134" s="284">
        <f>IF($BC$3="４週",AZ134/4,IF($BC$3="暦月",(AZ134/($BC$8/7)),""))</f>
        <v>0</v>
      </c>
      <c r="BC134" s="283"/>
      <c r="BD134" s="285"/>
      <c r="BE134" s="286"/>
      <c r="BF134" s="286"/>
      <c r="BG134" s="286"/>
      <c r="BH134" s="287"/>
    </row>
    <row r="135" spans="2:60" ht="20.25" customHeight="1" x14ac:dyDescent="0.4">
      <c r="B135" s="129"/>
      <c r="C135" s="288"/>
      <c r="D135" s="289"/>
      <c r="E135" s="290"/>
      <c r="F135" s="177"/>
      <c r="G135" s="173"/>
      <c r="H135" s="334"/>
      <c r="I135" s="300"/>
      <c r="J135" s="301"/>
      <c r="K135" s="301"/>
      <c r="L135" s="302"/>
      <c r="M135" s="309"/>
      <c r="N135" s="310"/>
      <c r="O135" s="311"/>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318"/>
      <c r="BA135" s="272"/>
      <c r="BB135" s="271"/>
      <c r="BC135" s="272"/>
      <c r="BD135" s="273"/>
      <c r="BE135" s="274"/>
      <c r="BF135" s="274"/>
      <c r="BG135" s="274"/>
      <c r="BH135" s="275"/>
    </row>
    <row r="136" spans="2:60" ht="20.25" customHeight="1" x14ac:dyDescent="0.4">
      <c r="B136" s="125">
        <f>B133+1</f>
        <v>39</v>
      </c>
      <c r="C136" s="291"/>
      <c r="D136" s="292"/>
      <c r="E136" s="293"/>
      <c r="F136" s="178">
        <f>C135</f>
        <v>0</v>
      </c>
      <c r="G136" s="174"/>
      <c r="H136" s="298"/>
      <c r="I136" s="303"/>
      <c r="J136" s="304"/>
      <c r="K136" s="304"/>
      <c r="L136" s="305"/>
      <c r="M136" s="312"/>
      <c r="N136" s="313"/>
      <c r="O136" s="314"/>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79">
        <f>IF($BC$3="４週",SUM(U136:AV136),IF($BC$3="暦月",SUM(U136:AY136),""))</f>
        <v>0</v>
      </c>
      <c r="BA136" s="280"/>
      <c r="BB136" s="281">
        <f>IF($BC$3="４週",AZ136/4,IF($BC$3="暦月",(AZ136/($BC$8/7)),""))</f>
        <v>0</v>
      </c>
      <c r="BC136" s="280"/>
      <c r="BD136" s="276"/>
      <c r="BE136" s="277"/>
      <c r="BF136" s="277"/>
      <c r="BG136" s="277"/>
      <c r="BH136" s="278"/>
    </row>
    <row r="137" spans="2:60" ht="20.25" customHeight="1" x14ac:dyDescent="0.4">
      <c r="B137" s="127"/>
      <c r="C137" s="319"/>
      <c r="D137" s="320"/>
      <c r="E137" s="321"/>
      <c r="F137" s="179"/>
      <c r="G137" s="175">
        <f>C135</f>
        <v>0</v>
      </c>
      <c r="H137" s="322"/>
      <c r="I137" s="323"/>
      <c r="J137" s="324"/>
      <c r="K137" s="324"/>
      <c r="L137" s="325"/>
      <c r="M137" s="326"/>
      <c r="N137" s="327"/>
      <c r="O137" s="32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82">
        <f>IF($BC$3="４週",SUM(U137:AV137),IF($BC$3="暦月",SUM(U137:AY137),""))</f>
        <v>0</v>
      </c>
      <c r="BA137" s="283"/>
      <c r="BB137" s="284">
        <f>IF($BC$3="４週",AZ137/4,IF($BC$3="暦月",(AZ137/($BC$8/7)),""))</f>
        <v>0</v>
      </c>
      <c r="BC137" s="283"/>
      <c r="BD137" s="285"/>
      <c r="BE137" s="286"/>
      <c r="BF137" s="286"/>
      <c r="BG137" s="286"/>
      <c r="BH137" s="287"/>
    </row>
    <row r="138" spans="2:60" ht="20.25" customHeight="1" x14ac:dyDescent="0.4">
      <c r="B138" s="129"/>
      <c r="C138" s="288"/>
      <c r="D138" s="289"/>
      <c r="E138" s="290"/>
      <c r="F138" s="177"/>
      <c r="G138" s="173"/>
      <c r="H138" s="334"/>
      <c r="I138" s="300"/>
      <c r="J138" s="301"/>
      <c r="K138" s="301"/>
      <c r="L138" s="302"/>
      <c r="M138" s="309"/>
      <c r="N138" s="310"/>
      <c r="O138" s="311"/>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318"/>
      <c r="BA138" s="272"/>
      <c r="BB138" s="271"/>
      <c r="BC138" s="272"/>
      <c r="BD138" s="273"/>
      <c r="BE138" s="274"/>
      <c r="BF138" s="274"/>
      <c r="BG138" s="274"/>
      <c r="BH138" s="275"/>
    </row>
    <row r="139" spans="2:60" ht="20.25" customHeight="1" x14ac:dyDescent="0.4">
      <c r="B139" s="125">
        <f>B136+1</f>
        <v>40</v>
      </c>
      <c r="C139" s="291"/>
      <c r="D139" s="292"/>
      <c r="E139" s="293"/>
      <c r="F139" s="178">
        <f>C138</f>
        <v>0</v>
      </c>
      <c r="G139" s="174"/>
      <c r="H139" s="298"/>
      <c r="I139" s="303"/>
      <c r="J139" s="304"/>
      <c r="K139" s="304"/>
      <c r="L139" s="305"/>
      <c r="M139" s="312"/>
      <c r="N139" s="313"/>
      <c r="O139" s="314"/>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79">
        <f>IF($BC$3="４週",SUM(U139:AV139),IF($BC$3="暦月",SUM(U139:AY139),""))</f>
        <v>0</v>
      </c>
      <c r="BA139" s="280"/>
      <c r="BB139" s="281">
        <f>IF($BC$3="４週",AZ139/4,IF($BC$3="暦月",(AZ139/($BC$8/7)),""))</f>
        <v>0</v>
      </c>
      <c r="BC139" s="280"/>
      <c r="BD139" s="276"/>
      <c r="BE139" s="277"/>
      <c r="BF139" s="277"/>
      <c r="BG139" s="277"/>
      <c r="BH139" s="278"/>
    </row>
    <row r="140" spans="2:60" ht="20.25" customHeight="1" x14ac:dyDescent="0.4">
      <c r="B140" s="127"/>
      <c r="C140" s="319"/>
      <c r="D140" s="320"/>
      <c r="E140" s="321"/>
      <c r="F140" s="179"/>
      <c r="G140" s="175">
        <f>C138</f>
        <v>0</v>
      </c>
      <c r="H140" s="322"/>
      <c r="I140" s="323"/>
      <c r="J140" s="324"/>
      <c r="K140" s="324"/>
      <c r="L140" s="325"/>
      <c r="M140" s="326"/>
      <c r="N140" s="327"/>
      <c r="O140" s="32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82">
        <f>IF($BC$3="４週",SUM(U140:AV140),IF($BC$3="暦月",SUM(U140:AY140),""))</f>
        <v>0</v>
      </c>
      <c r="BA140" s="283"/>
      <c r="BB140" s="284">
        <f>IF($BC$3="４週",AZ140/4,IF($BC$3="暦月",(AZ140/($BC$8/7)),""))</f>
        <v>0</v>
      </c>
      <c r="BC140" s="283"/>
      <c r="BD140" s="285"/>
      <c r="BE140" s="286"/>
      <c r="BF140" s="286"/>
      <c r="BG140" s="286"/>
      <c r="BH140" s="287"/>
    </row>
    <row r="141" spans="2:60" ht="20.25" customHeight="1" x14ac:dyDescent="0.4">
      <c r="B141" s="129"/>
      <c r="C141" s="288"/>
      <c r="D141" s="289"/>
      <c r="E141" s="290"/>
      <c r="F141" s="177"/>
      <c r="G141" s="173"/>
      <c r="H141" s="334"/>
      <c r="I141" s="300"/>
      <c r="J141" s="301"/>
      <c r="K141" s="301"/>
      <c r="L141" s="302"/>
      <c r="M141" s="309"/>
      <c r="N141" s="310"/>
      <c r="O141" s="311"/>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318"/>
      <c r="BA141" s="272"/>
      <c r="BB141" s="271"/>
      <c r="BC141" s="272"/>
      <c r="BD141" s="273"/>
      <c r="BE141" s="274"/>
      <c r="BF141" s="274"/>
      <c r="BG141" s="274"/>
      <c r="BH141" s="275"/>
    </row>
    <row r="142" spans="2:60" ht="20.25" customHeight="1" x14ac:dyDescent="0.4">
      <c r="B142" s="125">
        <f>B139+1</f>
        <v>41</v>
      </c>
      <c r="C142" s="291"/>
      <c r="D142" s="292"/>
      <c r="E142" s="293"/>
      <c r="F142" s="178">
        <f>C141</f>
        <v>0</v>
      </c>
      <c r="G142" s="174"/>
      <c r="H142" s="298"/>
      <c r="I142" s="303"/>
      <c r="J142" s="304"/>
      <c r="K142" s="304"/>
      <c r="L142" s="305"/>
      <c r="M142" s="312"/>
      <c r="N142" s="313"/>
      <c r="O142" s="314"/>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79">
        <f>IF($BC$3="４週",SUM(U142:AV142),IF($BC$3="暦月",SUM(U142:AY142),""))</f>
        <v>0</v>
      </c>
      <c r="BA142" s="280"/>
      <c r="BB142" s="281">
        <f>IF($BC$3="４週",AZ142/4,IF($BC$3="暦月",(AZ142/($BC$8/7)),""))</f>
        <v>0</v>
      </c>
      <c r="BC142" s="280"/>
      <c r="BD142" s="276"/>
      <c r="BE142" s="277"/>
      <c r="BF142" s="277"/>
      <c r="BG142" s="277"/>
      <c r="BH142" s="278"/>
    </row>
    <row r="143" spans="2:60" ht="20.25" customHeight="1" x14ac:dyDescent="0.4">
      <c r="B143" s="127"/>
      <c r="C143" s="319"/>
      <c r="D143" s="320"/>
      <c r="E143" s="321"/>
      <c r="F143" s="179"/>
      <c r="G143" s="175">
        <f>C141</f>
        <v>0</v>
      </c>
      <c r="H143" s="322"/>
      <c r="I143" s="323"/>
      <c r="J143" s="324"/>
      <c r="K143" s="324"/>
      <c r="L143" s="325"/>
      <c r="M143" s="326"/>
      <c r="N143" s="327"/>
      <c r="O143" s="32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82">
        <f>IF($BC$3="４週",SUM(U143:AV143),IF($BC$3="暦月",SUM(U143:AY143),""))</f>
        <v>0</v>
      </c>
      <c r="BA143" s="283"/>
      <c r="BB143" s="284">
        <f>IF($BC$3="４週",AZ143/4,IF($BC$3="暦月",(AZ143/($BC$8/7)),""))</f>
        <v>0</v>
      </c>
      <c r="BC143" s="283"/>
      <c r="BD143" s="285"/>
      <c r="BE143" s="286"/>
      <c r="BF143" s="286"/>
      <c r="BG143" s="286"/>
      <c r="BH143" s="287"/>
    </row>
    <row r="144" spans="2:60" ht="20.25" customHeight="1" x14ac:dyDescent="0.4">
      <c r="B144" s="129"/>
      <c r="C144" s="288"/>
      <c r="D144" s="289"/>
      <c r="E144" s="290"/>
      <c r="F144" s="177"/>
      <c r="G144" s="173"/>
      <c r="H144" s="334"/>
      <c r="I144" s="300"/>
      <c r="J144" s="301"/>
      <c r="K144" s="301"/>
      <c r="L144" s="302"/>
      <c r="M144" s="309"/>
      <c r="N144" s="310"/>
      <c r="O144" s="311"/>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318"/>
      <c r="BA144" s="272"/>
      <c r="BB144" s="271"/>
      <c r="BC144" s="272"/>
      <c r="BD144" s="273"/>
      <c r="BE144" s="274"/>
      <c r="BF144" s="274"/>
      <c r="BG144" s="274"/>
      <c r="BH144" s="275"/>
    </row>
    <row r="145" spans="2:60" ht="20.25" customHeight="1" x14ac:dyDescent="0.4">
      <c r="B145" s="125">
        <f>B142+1</f>
        <v>42</v>
      </c>
      <c r="C145" s="291"/>
      <c r="D145" s="292"/>
      <c r="E145" s="293"/>
      <c r="F145" s="178">
        <f>C144</f>
        <v>0</v>
      </c>
      <c r="G145" s="174"/>
      <c r="H145" s="298"/>
      <c r="I145" s="303"/>
      <c r="J145" s="304"/>
      <c r="K145" s="304"/>
      <c r="L145" s="305"/>
      <c r="M145" s="312"/>
      <c r="N145" s="313"/>
      <c r="O145" s="314"/>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79">
        <f>IF($BC$3="４週",SUM(U145:AV145),IF($BC$3="暦月",SUM(U145:AY145),""))</f>
        <v>0</v>
      </c>
      <c r="BA145" s="280"/>
      <c r="BB145" s="281">
        <f>IF($BC$3="４週",AZ145/4,IF($BC$3="暦月",(AZ145/($BC$8/7)),""))</f>
        <v>0</v>
      </c>
      <c r="BC145" s="280"/>
      <c r="BD145" s="276"/>
      <c r="BE145" s="277"/>
      <c r="BF145" s="277"/>
      <c r="BG145" s="277"/>
      <c r="BH145" s="278"/>
    </row>
    <row r="146" spans="2:60" ht="20.25" customHeight="1" x14ac:dyDescent="0.4">
      <c r="B146" s="127"/>
      <c r="C146" s="319"/>
      <c r="D146" s="320"/>
      <c r="E146" s="321"/>
      <c r="F146" s="179"/>
      <c r="G146" s="175">
        <f>C144</f>
        <v>0</v>
      </c>
      <c r="H146" s="322"/>
      <c r="I146" s="323"/>
      <c r="J146" s="324"/>
      <c r="K146" s="324"/>
      <c r="L146" s="325"/>
      <c r="M146" s="326"/>
      <c r="N146" s="327"/>
      <c r="O146" s="32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82">
        <f>IF($BC$3="４週",SUM(U146:AV146),IF($BC$3="暦月",SUM(U146:AY146),""))</f>
        <v>0</v>
      </c>
      <c r="BA146" s="283"/>
      <c r="BB146" s="284">
        <f>IF($BC$3="４週",AZ146/4,IF($BC$3="暦月",(AZ146/($BC$8/7)),""))</f>
        <v>0</v>
      </c>
      <c r="BC146" s="283"/>
      <c r="BD146" s="285"/>
      <c r="BE146" s="286"/>
      <c r="BF146" s="286"/>
      <c r="BG146" s="286"/>
      <c r="BH146" s="287"/>
    </row>
    <row r="147" spans="2:60" ht="20.25" customHeight="1" x14ac:dyDescent="0.4">
      <c r="B147" s="129"/>
      <c r="C147" s="288"/>
      <c r="D147" s="289"/>
      <c r="E147" s="290"/>
      <c r="F147" s="177"/>
      <c r="G147" s="173"/>
      <c r="H147" s="334"/>
      <c r="I147" s="300"/>
      <c r="J147" s="301"/>
      <c r="K147" s="301"/>
      <c r="L147" s="302"/>
      <c r="M147" s="309"/>
      <c r="N147" s="310"/>
      <c r="O147" s="311"/>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318"/>
      <c r="BA147" s="272"/>
      <c r="BB147" s="271"/>
      <c r="BC147" s="272"/>
      <c r="BD147" s="273"/>
      <c r="BE147" s="274"/>
      <c r="BF147" s="274"/>
      <c r="BG147" s="274"/>
      <c r="BH147" s="275"/>
    </row>
    <row r="148" spans="2:60" ht="20.25" customHeight="1" x14ac:dyDescent="0.4">
      <c r="B148" s="125">
        <f>B145+1</f>
        <v>43</v>
      </c>
      <c r="C148" s="291"/>
      <c r="D148" s="292"/>
      <c r="E148" s="293"/>
      <c r="F148" s="178">
        <f>C147</f>
        <v>0</v>
      </c>
      <c r="G148" s="174"/>
      <c r="H148" s="298"/>
      <c r="I148" s="303"/>
      <c r="J148" s="304"/>
      <c r="K148" s="304"/>
      <c r="L148" s="305"/>
      <c r="M148" s="312"/>
      <c r="N148" s="313"/>
      <c r="O148" s="314"/>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79">
        <f>IF($BC$3="４週",SUM(U148:AV148),IF($BC$3="暦月",SUM(U148:AY148),""))</f>
        <v>0</v>
      </c>
      <c r="BA148" s="280"/>
      <c r="BB148" s="281">
        <f>IF($BC$3="４週",AZ148/4,IF($BC$3="暦月",(AZ148/($BC$8/7)),""))</f>
        <v>0</v>
      </c>
      <c r="BC148" s="280"/>
      <c r="BD148" s="276"/>
      <c r="BE148" s="277"/>
      <c r="BF148" s="277"/>
      <c r="BG148" s="277"/>
      <c r="BH148" s="278"/>
    </row>
    <row r="149" spans="2:60" ht="20.25" customHeight="1" x14ac:dyDescent="0.4">
      <c r="B149" s="127"/>
      <c r="C149" s="319"/>
      <c r="D149" s="320"/>
      <c r="E149" s="321"/>
      <c r="F149" s="179"/>
      <c r="G149" s="175">
        <f>C147</f>
        <v>0</v>
      </c>
      <c r="H149" s="322"/>
      <c r="I149" s="323"/>
      <c r="J149" s="324"/>
      <c r="K149" s="324"/>
      <c r="L149" s="325"/>
      <c r="M149" s="326"/>
      <c r="N149" s="327"/>
      <c r="O149" s="32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82">
        <f>IF($BC$3="４週",SUM(U149:AV149),IF($BC$3="暦月",SUM(U149:AY149),""))</f>
        <v>0</v>
      </c>
      <c r="BA149" s="283"/>
      <c r="BB149" s="284">
        <f>IF($BC$3="４週",AZ149/4,IF($BC$3="暦月",(AZ149/($BC$8/7)),""))</f>
        <v>0</v>
      </c>
      <c r="BC149" s="283"/>
      <c r="BD149" s="285"/>
      <c r="BE149" s="286"/>
      <c r="BF149" s="286"/>
      <c r="BG149" s="286"/>
      <c r="BH149" s="287"/>
    </row>
    <row r="150" spans="2:60" ht="20.25" customHeight="1" x14ac:dyDescent="0.4">
      <c r="B150" s="129"/>
      <c r="C150" s="288"/>
      <c r="D150" s="289"/>
      <c r="E150" s="290"/>
      <c r="F150" s="177"/>
      <c r="G150" s="173"/>
      <c r="H150" s="334"/>
      <c r="I150" s="300"/>
      <c r="J150" s="301"/>
      <c r="K150" s="301"/>
      <c r="L150" s="302"/>
      <c r="M150" s="309"/>
      <c r="N150" s="310"/>
      <c r="O150" s="311"/>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318"/>
      <c r="BA150" s="272"/>
      <c r="BB150" s="271"/>
      <c r="BC150" s="272"/>
      <c r="BD150" s="273"/>
      <c r="BE150" s="274"/>
      <c r="BF150" s="274"/>
      <c r="BG150" s="274"/>
      <c r="BH150" s="275"/>
    </row>
    <row r="151" spans="2:60" ht="20.25" customHeight="1" x14ac:dyDescent="0.4">
      <c r="B151" s="125">
        <f>B148+1</f>
        <v>44</v>
      </c>
      <c r="C151" s="291"/>
      <c r="D151" s="292"/>
      <c r="E151" s="293"/>
      <c r="F151" s="178">
        <f>C150</f>
        <v>0</v>
      </c>
      <c r="G151" s="174"/>
      <c r="H151" s="298"/>
      <c r="I151" s="303"/>
      <c r="J151" s="304"/>
      <c r="K151" s="304"/>
      <c r="L151" s="305"/>
      <c r="M151" s="312"/>
      <c r="N151" s="313"/>
      <c r="O151" s="314"/>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79">
        <f>IF($BC$3="４週",SUM(U151:AV151),IF($BC$3="暦月",SUM(U151:AY151),""))</f>
        <v>0</v>
      </c>
      <c r="BA151" s="280"/>
      <c r="BB151" s="281">
        <f>IF($BC$3="４週",AZ151/4,IF($BC$3="暦月",(AZ151/($BC$8/7)),""))</f>
        <v>0</v>
      </c>
      <c r="BC151" s="280"/>
      <c r="BD151" s="276"/>
      <c r="BE151" s="277"/>
      <c r="BF151" s="277"/>
      <c r="BG151" s="277"/>
      <c r="BH151" s="278"/>
    </row>
    <row r="152" spans="2:60" ht="20.25" customHeight="1" x14ac:dyDescent="0.4">
      <c r="B152" s="127"/>
      <c r="C152" s="319"/>
      <c r="D152" s="320"/>
      <c r="E152" s="321"/>
      <c r="F152" s="179"/>
      <c r="G152" s="175">
        <f>C150</f>
        <v>0</v>
      </c>
      <c r="H152" s="322"/>
      <c r="I152" s="323"/>
      <c r="J152" s="324"/>
      <c r="K152" s="324"/>
      <c r="L152" s="325"/>
      <c r="M152" s="326"/>
      <c r="N152" s="327"/>
      <c r="O152" s="32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82">
        <f>IF($BC$3="４週",SUM(U152:AV152),IF($BC$3="暦月",SUM(U152:AY152),""))</f>
        <v>0</v>
      </c>
      <c r="BA152" s="283"/>
      <c r="BB152" s="284">
        <f>IF($BC$3="４週",AZ152/4,IF($BC$3="暦月",(AZ152/($BC$8/7)),""))</f>
        <v>0</v>
      </c>
      <c r="BC152" s="283"/>
      <c r="BD152" s="285"/>
      <c r="BE152" s="286"/>
      <c r="BF152" s="286"/>
      <c r="BG152" s="286"/>
      <c r="BH152" s="287"/>
    </row>
    <row r="153" spans="2:60" ht="20.25" customHeight="1" x14ac:dyDescent="0.4">
      <c r="B153" s="129"/>
      <c r="C153" s="288"/>
      <c r="D153" s="289"/>
      <c r="E153" s="290"/>
      <c r="F153" s="177"/>
      <c r="G153" s="173"/>
      <c r="H153" s="334"/>
      <c r="I153" s="300"/>
      <c r="J153" s="301"/>
      <c r="K153" s="301"/>
      <c r="L153" s="302"/>
      <c r="M153" s="309"/>
      <c r="N153" s="310"/>
      <c r="O153" s="311"/>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318"/>
      <c r="BA153" s="272"/>
      <c r="BB153" s="271"/>
      <c r="BC153" s="272"/>
      <c r="BD153" s="273"/>
      <c r="BE153" s="274"/>
      <c r="BF153" s="274"/>
      <c r="BG153" s="274"/>
      <c r="BH153" s="275"/>
    </row>
    <row r="154" spans="2:60" ht="20.25" customHeight="1" x14ac:dyDescent="0.4">
      <c r="B154" s="125">
        <f>B151+1</f>
        <v>45</v>
      </c>
      <c r="C154" s="291"/>
      <c r="D154" s="292"/>
      <c r="E154" s="293"/>
      <c r="F154" s="178">
        <f>C153</f>
        <v>0</v>
      </c>
      <c r="G154" s="174"/>
      <c r="H154" s="298"/>
      <c r="I154" s="303"/>
      <c r="J154" s="304"/>
      <c r="K154" s="304"/>
      <c r="L154" s="305"/>
      <c r="M154" s="312"/>
      <c r="N154" s="313"/>
      <c r="O154" s="314"/>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79">
        <f>IF($BC$3="４週",SUM(U154:AV154),IF($BC$3="暦月",SUM(U154:AY154),""))</f>
        <v>0</v>
      </c>
      <c r="BA154" s="280"/>
      <c r="BB154" s="281">
        <f>IF($BC$3="４週",AZ154/4,IF($BC$3="暦月",(AZ154/($BC$8/7)),""))</f>
        <v>0</v>
      </c>
      <c r="BC154" s="280"/>
      <c r="BD154" s="276"/>
      <c r="BE154" s="277"/>
      <c r="BF154" s="277"/>
      <c r="BG154" s="277"/>
      <c r="BH154" s="278"/>
    </row>
    <row r="155" spans="2:60" ht="20.25" customHeight="1" x14ac:dyDescent="0.4">
      <c r="B155" s="127"/>
      <c r="C155" s="319"/>
      <c r="D155" s="320"/>
      <c r="E155" s="321"/>
      <c r="F155" s="179"/>
      <c r="G155" s="175">
        <f>C153</f>
        <v>0</v>
      </c>
      <c r="H155" s="322"/>
      <c r="I155" s="323"/>
      <c r="J155" s="324"/>
      <c r="K155" s="324"/>
      <c r="L155" s="325"/>
      <c r="M155" s="326"/>
      <c r="N155" s="327"/>
      <c r="O155" s="32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82">
        <f>IF($BC$3="４週",SUM(U155:AV155),IF($BC$3="暦月",SUM(U155:AY155),""))</f>
        <v>0</v>
      </c>
      <c r="BA155" s="283"/>
      <c r="BB155" s="284">
        <f>IF($BC$3="４週",AZ155/4,IF($BC$3="暦月",(AZ155/($BC$8/7)),""))</f>
        <v>0</v>
      </c>
      <c r="BC155" s="283"/>
      <c r="BD155" s="285"/>
      <c r="BE155" s="286"/>
      <c r="BF155" s="286"/>
      <c r="BG155" s="286"/>
      <c r="BH155" s="287"/>
    </row>
    <row r="156" spans="2:60" ht="20.25" customHeight="1" x14ac:dyDescent="0.4">
      <c r="B156" s="129"/>
      <c r="C156" s="288"/>
      <c r="D156" s="289"/>
      <c r="E156" s="290"/>
      <c r="F156" s="177"/>
      <c r="G156" s="173"/>
      <c r="H156" s="334"/>
      <c r="I156" s="300"/>
      <c r="J156" s="301"/>
      <c r="K156" s="301"/>
      <c r="L156" s="302"/>
      <c r="M156" s="309"/>
      <c r="N156" s="310"/>
      <c r="O156" s="311"/>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318"/>
      <c r="BA156" s="272"/>
      <c r="BB156" s="271"/>
      <c r="BC156" s="272"/>
      <c r="BD156" s="273"/>
      <c r="BE156" s="274"/>
      <c r="BF156" s="274"/>
      <c r="BG156" s="274"/>
      <c r="BH156" s="275"/>
    </row>
    <row r="157" spans="2:60" ht="20.25" customHeight="1" x14ac:dyDescent="0.4">
      <c r="B157" s="125">
        <f>B154+1</f>
        <v>46</v>
      </c>
      <c r="C157" s="291"/>
      <c r="D157" s="292"/>
      <c r="E157" s="293"/>
      <c r="F157" s="178">
        <f>C156</f>
        <v>0</v>
      </c>
      <c r="G157" s="174"/>
      <c r="H157" s="298"/>
      <c r="I157" s="303"/>
      <c r="J157" s="304"/>
      <c r="K157" s="304"/>
      <c r="L157" s="305"/>
      <c r="M157" s="312"/>
      <c r="N157" s="313"/>
      <c r="O157" s="314"/>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79">
        <f>IF($BC$3="４週",SUM(U157:AV157),IF($BC$3="暦月",SUM(U157:AY157),""))</f>
        <v>0</v>
      </c>
      <c r="BA157" s="280"/>
      <c r="BB157" s="281">
        <f>IF($BC$3="４週",AZ157/4,IF($BC$3="暦月",(AZ157/($BC$8/7)),""))</f>
        <v>0</v>
      </c>
      <c r="BC157" s="280"/>
      <c r="BD157" s="276"/>
      <c r="BE157" s="277"/>
      <c r="BF157" s="277"/>
      <c r="BG157" s="277"/>
      <c r="BH157" s="278"/>
    </row>
    <row r="158" spans="2:60" ht="20.25" customHeight="1" x14ac:dyDescent="0.4">
      <c r="B158" s="127"/>
      <c r="C158" s="319"/>
      <c r="D158" s="320"/>
      <c r="E158" s="321"/>
      <c r="F158" s="179"/>
      <c r="G158" s="175">
        <f>C156</f>
        <v>0</v>
      </c>
      <c r="H158" s="322"/>
      <c r="I158" s="323"/>
      <c r="J158" s="324"/>
      <c r="K158" s="324"/>
      <c r="L158" s="325"/>
      <c r="M158" s="326"/>
      <c r="N158" s="327"/>
      <c r="O158" s="32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82">
        <f>IF($BC$3="４週",SUM(U158:AV158),IF($BC$3="暦月",SUM(U158:AY158),""))</f>
        <v>0</v>
      </c>
      <c r="BA158" s="283"/>
      <c r="BB158" s="284">
        <f>IF($BC$3="４週",AZ158/4,IF($BC$3="暦月",(AZ158/($BC$8/7)),""))</f>
        <v>0</v>
      </c>
      <c r="BC158" s="283"/>
      <c r="BD158" s="285"/>
      <c r="BE158" s="286"/>
      <c r="BF158" s="286"/>
      <c r="BG158" s="286"/>
      <c r="BH158" s="287"/>
    </row>
    <row r="159" spans="2:60" ht="20.25" customHeight="1" x14ac:dyDescent="0.4">
      <c r="B159" s="129"/>
      <c r="C159" s="288"/>
      <c r="D159" s="289"/>
      <c r="E159" s="290"/>
      <c r="F159" s="177"/>
      <c r="G159" s="173"/>
      <c r="H159" s="334"/>
      <c r="I159" s="300"/>
      <c r="J159" s="301"/>
      <c r="K159" s="301"/>
      <c r="L159" s="302"/>
      <c r="M159" s="309"/>
      <c r="N159" s="310"/>
      <c r="O159" s="311"/>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318"/>
      <c r="BA159" s="272"/>
      <c r="BB159" s="271"/>
      <c r="BC159" s="272"/>
      <c r="BD159" s="273"/>
      <c r="BE159" s="274"/>
      <c r="BF159" s="274"/>
      <c r="BG159" s="274"/>
      <c r="BH159" s="275"/>
    </row>
    <row r="160" spans="2:60" ht="20.25" customHeight="1" x14ac:dyDescent="0.4">
      <c r="B160" s="125">
        <f>B157+1</f>
        <v>47</v>
      </c>
      <c r="C160" s="291"/>
      <c r="D160" s="292"/>
      <c r="E160" s="293"/>
      <c r="F160" s="178">
        <f>C159</f>
        <v>0</v>
      </c>
      <c r="G160" s="174"/>
      <c r="H160" s="298"/>
      <c r="I160" s="303"/>
      <c r="J160" s="304"/>
      <c r="K160" s="304"/>
      <c r="L160" s="305"/>
      <c r="M160" s="312"/>
      <c r="N160" s="313"/>
      <c r="O160" s="314"/>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79">
        <f>IF($BC$3="４週",SUM(U160:AV160),IF($BC$3="暦月",SUM(U160:AY160),""))</f>
        <v>0</v>
      </c>
      <c r="BA160" s="280"/>
      <c r="BB160" s="281">
        <f>IF($BC$3="４週",AZ160/4,IF($BC$3="暦月",(AZ160/($BC$8/7)),""))</f>
        <v>0</v>
      </c>
      <c r="BC160" s="280"/>
      <c r="BD160" s="276"/>
      <c r="BE160" s="277"/>
      <c r="BF160" s="277"/>
      <c r="BG160" s="277"/>
      <c r="BH160" s="278"/>
    </row>
    <row r="161" spans="2:60" ht="20.25" customHeight="1" x14ac:dyDescent="0.4">
      <c r="B161" s="127"/>
      <c r="C161" s="319"/>
      <c r="D161" s="320"/>
      <c r="E161" s="321"/>
      <c r="F161" s="179"/>
      <c r="G161" s="175">
        <f>C159</f>
        <v>0</v>
      </c>
      <c r="H161" s="322"/>
      <c r="I161" s="323"/>
      <c r="J161" s="324"/>
      <c r="K161" s="324"/>
      <c r="L161" s="325"/>
      <c r="M161" s="326"/>
      <c r="N161" s="327"/>
      <c r="O161" s="32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82">
        <f>IF($BC$3="４週",SUM(U161:AV161),IF($BC$3="暦月",SUM(U161:AY161),""))</f>
        <v>0</v>
      </c>
      <c r="BA161" s="283"/>
      <c r="BB161" s="284">
        <f>IF($BC$3="４週",AZ161/4,IF($BC$3="暦月",(AZ161/($BC$8/7)),""))</f>
        <v>0</v>
      </c>
      <c r="BC161" s="283"/>
      <c r="BD161" s="285"/>
      <c r="BE161" s="286"/>
      <c r="BF161" s="286"/>
      <c r="BG161" s="286"/>
      <c r="BH161" s="287"/>
    </row>
    <row r="162" spans="2:60" ht="20.25" customHeight="1" x14ac:dyDescent="0.4">
      <c r="B162" s="129"/>
      <c r="C162" s="288"/>
      <c r="D162" s="289"/>
      <c r="E162" s="290"/>
      <c r="F162" s="177"/>
      <c r="G162" s="173"/>
      <c r="H162" s="334"/>
      <c r="I162" s="300"/>
      <c r="J162" s="301"/>
      <c r="K162" s="301"/>
      <c r="L162" s="302"/>
      <c r="M162" s="309"/>
      <c r="N162" s="310"/>
      <c r="O162" s="311"/>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318"/>
      <c r="BA162" s="272"/>
      <c r="BB162" s="271"/>
      <c r="BC162" s="272"/>
      <c r="BD162" s="273"/>
      <c r="BE162" s="274"/>
      <c r="BF162" s="274"/>
      <c r="BG162" s="274"/>
      <c r="BH162" s="275"/>
    </row>
    <row r="163" spans="2:60" ht="20.25" customHeight="1" x14ac:dyDescent="0.4">
      <c r="B163" s="125">
        <f>B160+1</f>
        <v>48</v>
      </c>
      <c r="C163" s="291"/>
      <c r="D163" s="292"/>
      <c r="E163" s="293"/>
      <c r="F163" s="178">
        <f>C162</f>
        <v>0</v>
      </c>
      <c r="G163" s="174"/>
      <c r="H163" s="298"/>
      <c r="I163" s="303"/>
      <c r="J163" s="304"/>
      <c r="K163" s="304"/>
      <c r="L163" s="305"/>
      <c r="M163" s="312"/>
      <c r="N163" s="313"/>
      <c r="O163" s="314"/>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79">
        <f>IF($BC$3="４週",SUM(U163:AV163),IF($BC$3="暦月",SUM(U163:AY163),""))</f>
        <v>0</v>
      </c>
      <c r="BA163" s="280"/>
      <c r="BB163" s="281">
        <f>IF($BC$3="４週",AZ163/4,IF($BC$3="暦月",(AZ163/($BC$8/7)),""))</f>
        <v>0</v>
      </c>
      <c r="BC163" s="280"/>
      <c r="BD163" s="276"/>
      <c r="BE163" s="277"/>
      <c r="BF163" s="277"/>
      <c r="BG163" s="277"/>
      <c r="BH163" s="278"/>
    </row>
    <row r="164" spans="2:60" ht="20.25" customHeight="1" x14ac:dyDescent="0.4">
      <c r="B164" s="127"/>
      <c r="C164" s="319"/>
      <c r="D164" s="320"/>
      <c r="E164" s="321"/>
      <c r="F164" s="179"/>
      <c r="G164" s="175">
        <f>C162</f>
        <v>0</v>
      </c>
      <c r="H164" s="322"/>
      <c r="I164" s="323"/>
      <c r="J164" s="324"/>
      <c r="K164" s="324"/>
      <c r="L164" s="325"/>
      <c r="M164" s="326"/>
      <c r="N164" s="327"/>
      <c r="O164" s="32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82">
        <f>IF($BC$3="４週",SUM(U164:AV164),IF($BC$3="暦月",SUM(U164:AY164),""))</f>
        <v>0</v>
      </c>
      <c r="BA164" s="283"/>
      <c r="BB164" s="284">
        <f>IF($BC$3="４週",AZ164/4,IF($BC$3="暦月",(AZ164/($BC$8/7)),""))</f>
        <v>0</v>
      </c>
      <c r="BC164" s="283"/>
      <c r="BD164" s="285"/>
      <c r="BE164" s="286"/>
      <c r="BF164" s="286"/>
      <c r="BG164" s="286"/>
      <c r="BH164" s="287"/>
    </row>
    <row r="165" spans="2:60" ht="20.25" customHeight="1" x14ac:dyDescent="0.4">
      <c r="B165" s="129"/>
      <c r="C165" s="288"/>
      <c r="D165" s="289"/>
      <c r="E165" s="290"/>
      <c r="F165" s="177"/>
      <c r="G165" s="173"/>
      <c r="H165" s="334"/>
      <c r="I165" s="300"/>
      <c r="J165" s="301"/>
      <c r="K165" s="301"/>
      <c r="L165" s="302"/>
      <c r="M165" s="309"/>
      <c r="N165" s="310"/>
      <c r="O165" s="311"/>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318"/>
      <c r="BA165" s="272"/>
      <c r="BB165" s="271"/>
      <c r="BC165" s="272"/>
      <c r="BD165" s="273"/>
      <c r="BE165" s="274"/>
      <c r="BF165" s="274"/>
      <c r="BG165" s="274"/>
      <c r="BH165" s="275"/>
    </row>
    <row r="166" spans="2:60" ht="20.25" customHeight="1" x14ac:dyDescent="0.4">
      <c r="B166" s="125">
        <f>B163+1</f>
        <v>49</v>
      </c>
      <c r="C166" s="291"/>
      <c r="D166" s="292"/>
      <c r="E166" s="293"/>
      <c r="F166" s="178">
        <f>C165</f>
        <v>0</v>
      </c>
      <c r="G166" s="174"/>
      <c r="H166" s="298"/>
      <c r="I166" s="303"/>
      <c r="J166" s="304"/>
      <c r="K166" s="304"/>
      <c r="L166" s="305"/>
      <c r="M166" s="312"/>
      <c r="N166" s="313"/>
      <c r="O166" s="314"/>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79">
        <f>IF($BC$3="４週",SUM(U166:AV166),IF($BC$3="暦月",SUM(U166:AY166),""))</f>
        <v>0</v>
      </c>
      <c r="BA166" s="280"/>
      <c r="BB166" s="281">
        <f>IF($BC$3="４週",AZ166/4,IF($BC$3="暦月",(AZ166/($BC$8/7)),""))</f>
        <v>0</v>
      </c>
      <c r="BC166" s="280"/>
      <c r="BD166" s="276"/>
      <c r="BE166" s="277"/>
      <c r="BF166" s="277"/>
      <c r="BG166" s="277"/>
      <c r="BH166" s="278"/>
    </row>
    <row r="167" spans="2:60" ht="20.25" customHeight="1" x14ac:dyDescent="0.4">
      <c r="B167" s="127"/>
      <c r="C167" s="319"/>
      <c r="D167" s="320"/>
      <c r="E167" s="321"/>
      <c r="F167" s="179"/>
      <c r="G167" s="175">
        <f>C165</f>
        <v>0</v>
      </c>
      <c r="H167" s="322"/>
      <c r="I167" s="323"/>
      <c r="J167" s="324"/>
      <c r="K167" s="324"/>
      <c r="L167" s="325"/>
      <c r="M167" s="326"/>
      <c r="N167" s="327"/>
      <c r="O167" s="32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82">
        <f>IF($BC$3="４週",SUM(U167:AV167),IF($BC$3="暦月",SUM(U167:AY167),""))</f>
        <v>0</v>
      </c>
      <c r="BA167" s="283"/>
      <c r="BB167" s="284">
        <f>IF($BC$3="４週",AZ167/4,IF($BC$3="暦月",(AZ167/($BC$8/7)),""))</f>
        <v>0</v>
      </c>
      <c r="BC167" s="283"/>
      <c r="BD167" s="285"/>
      <c r="BE167" s="286"/>
      <c r="BF167" s="286"/>
      <c r="BG167" s="286"/>
      <c r="BH167" s="287"/>
    </row>
    <row r="168" spans="2:60" ht="20.25" customHeight="1" x14ac:dyDescent="0.4">
      <c r="B168" s="129"/>
      <c r="C168" s="288"/>
      <c r="D168" s="289"/>
      <c r="E168" s="290"/>
      <c r="F168" s="177"/>
      <c r="G168" s="173"/>
      <c r="H168" s="334"/>
      <c r="I168" s="300"/>
      <c r="J168" s="301"/>
      <c r="K168" s="301"/>
      <c r="L168" s="302"/>
      <c r="M168" s="309"/>
      <c r="N168" s="310"/>
      <c r="O168" s="311"/>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318"/>
      <c r="BA168" s="272"/>
      <c r="BB168" s="271"/>
      <c r="BC168" s="272"/>
      <c r="BD168" s="273"/>
      <c r="BE168" s="274"/>
      <c r="BF168" s="274"/>
      <c r="BG168" s="274"/>
      <c r="BH168" s="275"/>
    </row>
    <row r="169" spans="2:60" ht="20.25" customHeight="1" x14ac:dyDescent="0.4">
      <c r="B169" s="125">
        <f>B166+1</f>
        <v>50</v>
      </c>
      <c r="C169" s="291"/>
      <c r="D169" s="292"/>
      <c r="E169" s="293"/>
      <c r="F169" s="178">
        <f>C168</f>
        <v>0</v>
      </c>
      <c r="G169" s="174"/>
      <c r="H169" s="298"/>
      <c r="I169" s="303"/>
      <c r="J169" s="304"/>
      <c r="K169" s="304"/>
      <c r="L169" s="305"/>
      <c r="M169" s="312"/>
      <c r="N169" s="313"/>
      <c r="O169" s="314"/>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79">
        <f>IF($BC$3="４週",SUM(U169:AV169),IF($BC$3="暦月",SUM(U169:AY169),""))</f>
        <v>0</v>
      </c>
      <c r="BA169" s="280"/>
      <c r="BB169" s="281">
        <f>IF($BC$3="４週",AZ169/4,IF($BC$3="暦月",(AZ169/($BC$8/7)),""))</f>
        <v>0</v>
      </c>
      <c r="BC169" s="280"/>
      <c r="BD169" s="276"/>
      <c r="BE169" s="277"/>
      <c r="BF169" s="277"/>
      <c r="BG169" s="277"/>
      <c r="BH169" s="278"/>
    </row>
    <row r="170" spans="2:60" ht="20.25" customHeight="1" thickBot="1" x14ac:dyDescent="0.45">
      <c r="B170" s="127"/>
      <c r="C170" s="319"/>
      <c r="D170" s="320"/>
      <c r="E170" s="321"/>
      <c r="F170" s="179"/>
      <c r="G170" s="175">
        <f>C168</f>
        <v>0</v>
      </c>
      <c r="H170" s="322"/>
      <c r="I170" s="323"/>
      <c r="J170" s="324"/>
      <c r="K170" s="324"/>
      <c r="L170" s="325"/>
      <c r="M170" s="326"/>
      <c r="N170" s="327"/>
      <c r="O170" s="32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82">
        <f>IF($BC$3="４週",SUM(U170:AV170),IF($BC$3="暦月",SUM(U170:AY170),""))</f>
        <v>0</v>
      </c>
      <c r="BA170" s="283"/>
      <c r="BB170" s="284">
        <f>IF($BC$3="４週",AZ170/4,IF($BC$3="暦月",(AZ170/($BC$8/7)),""))</f>
        <v>0</v>
      </c>
      <c r="BC170" s="283"/>
      <c r="BD170" s="285"/>
      <c r="BE170" s="286"/>
      <c r="BF170" s="286"/>
      <c r="BG170" s="286"/>
      <c r="BH170" s="287"/>
    </row>
    <row r="171" spans="2:60" ht="20.25" customHeight="1" x14ac:dyDescent="0.4">
      <c r="B171" s="242" t="s">
        <v>228</v>
      </c>
      <c r="C171" s="243"/>
      <c r="D171" s="243"/>
      <c r="E171" s="243"/>
      <c r="F171" s="243"/>
      <c r="G171" s="243"/>
      <c r="H171" s="243"/>
      <c r="I171" s="243"/>
      <c r="J171" s="243"/>
      <c r="K171" s="243"/>
      <c r="L171" s="243"/>
      <c r="M171" s="243"/>
      <c r="N171" s="243"/>
      <c r="O171" s="243"/>
      <c r="P171" s="243"/>
      <c r="Q171" s="243"/>
      <c r="R171" s="243"/>
      <c r="S171" s="243"/>
      <c r="T171" s="244"/>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245"/>
      <c r="BA171" s="246"/>
      <c r="BB171" s="251"/>
      <c r="BC171" s="252"/>
      <c r="BD171" s="252"/>
      <c r="BE171" s="252"/>
      <c r="BF171" s="252"/>
      <c r="BG171" s="252"/>
      <c r="BH171" s="253"/>
    </row>
    <row r="172" spans="2:60" ht="20.25" customHeight="1" x14ac:dyDescent="0.4">
      <c r="B172" s="260" t="s">
        <v>229</v>
      </c>
      <c r="C172" s="261"/>
      <c r="D172" s="261"/>
      <c r="E172" s="261"/>
      <c r="F172" s="261"/>
      <c r="G172" s="261"/>
      <c r="H172" s="261"/>
      <c r="I172" s="261"/>
      <c r="J172" s="261"/>
      <c r="K172" s="261"/>
      <c r="L172" s="261"/>
      <c r="M172" s="261"/>
      <c r="N172" s="261"/>
      <c r="O172" s="261"/>
      <c r="P172" s="261"/>
      <c r="Q172" s="261"/>
      <c r="R172" s="261"/>
      <c r="S172" s="261"/>
      <c r="T172" s="262"/>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247"/>
      <c r="BA172" s="248"/>
      <c r="BB172" s="254"/>
      <c r="BC172" s="255"/>
      <c r="BD172" s="255"/>
      <c r="BE172" s="255"/>
      <c r="BF172" s="255"/>
      <c r="BG172" s="255"/>
      <c r="BH172" s="256"/>
    </row>
    <row r="173" spans="2:60" ht="20.25" customHeight="1" x14ac:dyDescent="0.4">
      <c r="B173" s="260" t="s">
        <v>230</v>
      </c>
      <c r="C173" s="261"/>
      <c r="D173" s="261"/>
      <c r="E173" s="261"/>
      <c r="F173" s="261"/>
      <c r="G173" s="261"/>
      <c r="H173" s="261"/>
      <c r="I173" s="261"/>
      <c r="J173" s="261"/>
      <c r="K173" s="261"/>
      <c r="L173" s="261"/>
      <c r="M173" s="261"/>
      <c r="N173" s="261"/>
      <c r="O173" s="261"/>
      <c r="P173" s="261"/>
      <c r="Q173" s="261"/>
      <c r="R173" s="261"/>
      <c r="S173" s="261"/>
      <c r="T173" s="262"/>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249"/>
      <c r="BA173" s="250"/>
      <c r="BB173" s="254"/>
      <c r="BC173" s="255"/>
      <c r="BD173" s="255"/>
      <c r="BE173" s="255"/>
      <c r="BF173" s="255"/>
      <c r="BG173" s="255"/>
      <c r="BH173" s="256"/>
    </row>
    <row r="174" spans="2:60" ht="20.25" customHeight="1" x14ac:dyDescent="0.4">
      <c r="B174" s="260" t="s">
        <v>231</v>
      </c>
      <c r="C174" s="261"/>
      <c r="D174" s="261"/>
      <c r="E174" s="261"/>
      <c r="F174" s="261"/>
      <c r="G174" s="261"/>
      <c r="H174" s="261"/>
      <c r="I174" s="261"/>
      <c r="J174" s="261"/>
      <c r="K174" s="261"/>
      <c r="L174" s="261"/>
      <c r="M174" s="261"/>
      <c r="N174" s="261"/>
      <c r="O174" s="261"/>
      <c r="P174" s="261"/>
      <c r="Q174" s="261"/>
      <c r="R174" s="261"/>
      <c r="S174" s="261"/>
      <c r="T174" s="262"/>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264">
        <f>IF($BC$3="４週",SUM(U174:AV174),IF($BC$3="暦月",SUM(U174:AY174),""))</f>
        <v>0</v>
      </c>
      <c r="BA174" s="265"/>
      <c r="BB174" s="254"/>
      <c r="BC174" s="255"/>
      <c r="BD174" s="255"/>
      <c r="BE174" s="255"/>
      <c r="BF174" s="255"/>
      <c r="BG174" s="255"/>
      <c r="BH174" s="256"/>
    </row>
    <row r="175" spans="2:60" ht="20.25" customHeight="1" thickBot="1" x14ac:dyDescent="0.45">
      <c r="B175" s="399" t="s">
        <v>232</v>
      </c>
      <c r="C175" s="267"/>
      <c r="D175" s="267"/>
      <c r="E175" s="267"/>
      <c r="F175" s="267"/>
      <c r="G175" s="267"/>
      <c r="H175" s="267"/>
      <c r="I175" s="267"/>
      <c r="J175" s="267"/>
      <c r="K175" s="267"/>
      <c r="L175" s="267"/>
      <c r="M175" s="267"/>
      <c r="N175" s="267"/>
      <c r="O175" s="267"/>
      <c r="P175" s="267"/>
      <c r="Q175" s="267"/>
      <c r="R175" s="267"/>
      <c r="S175" s="267"/>
      <c r="T175" s="268"/>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269">
        <f>IF($BC$3="４週",SUM(U175:AV175),IF($BC$3="暦月",SUM(U175:AY175),""))</f>
        <v>0</v>
      </c>
      <c r="BA175" s="270"/>
      <c r="BB175" s="257"/>
      <c r="BC175" s="258"/>
      <c r="BD175" s="258"/>
      <c r="BE175" s="258"/>
      <c r="BF175" s="258"/>
      <c r="BG175" s="258"/>
      <c r="BH175" s="259"/>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認知症対応型共同生活介護（1枚用）</vt:lpstr>
      <vt:lpstr>シフト記号表（勤務時間帯）</vt:lpstr>
      <vt:lpstr>【記載例】認知症対応型共同生活介護</vt:lpstr>
      <vt:lpstr>【記載例】シフト記号表（勤務時間帯）</vt:lpstr>
      <vt:lpstr>記入方法</vt:lpstr>
      <vt:lpstr>認知症対応型共同生活介護(50人)</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2023-03-13T02:42:44Z</dcterms:modified>
</cp:coreProperties>
</file>